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dueckf\Documents\"/>
    </mc:Choice>
  </mc:AlternateContent>
  <xr:revisionPtr revIDLastSave="0" documentId="8_{39C268B8-8ED7-4EB1-868A-B5A5F6CF5EFF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Beispiel 1.1" sheetId="3" r:id="rId1"/>
    <sheet name="Beispiel 1.2" sheetId="4" r:id="rId2"/>
    <sheet name="Beispiel 2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4" l="1"/>
  <c r="H28" i="4"/>
  <c r="D48" i="5" l="1"/>
  <c r="D51" i="5" s="1"/>
  <c r="C51" i="5"/>
  <c r="B47" i="5"/>
  <c r="B49" i="5" s="1"/>
  <c r="D52" i="5" l="1"/>
  <c r="D34" i="5"/>
  <c r="C34" i="5"/>
  <c r="B30" i="5"/>
  <c r="D16" i="5"/>
  <c r="C16" i="5"/>
  <c r="B12" i="5"/>
  <c r="C114" i="4"/>
  <c r="K112" i="4"/>
  <c r="K114" i="4" s="1"/>
  <c r="B93" i="4"/>
  <c r="B97" i="4" s="1"/>
  <c r="B101" i="4" s="1"/>
  <c r="B105" i="4" s="1"/>
  <c r="B90" i="4"/>
  <c r="B91" i="4" s="1"/>
  <c r="D89" i="4"/>
  <c r="E93" i="4" s="1"/>
  <c r="C75" i="4"/>
  <c r="K73" i="4"/>
  <c r="K75" i="4" s="1"/>
  <c r="E54" i="4"/>
  <c r="B54" i="4"/>
  <c r="B58" i="4" s="1"/>
  <c r="B62" i="4" s="1"/>
  <c r="B66" i="4" s="1"/>
  <c r="B51" i="4"/>
  <c r="B52" i="4" s="1"/>
  <c r="D50" i="4"/>
  <c r="K32" i="4"/>
  <c r="C32" i="4"/>
  <c r="B16" i="4"/>
  <c r="B20" i="4" s="1"/>
  <c r="B24" i="4" s="1"/>
  <c r="B13" i="4"/>
  <c r="B17" i="4" s="1"/>
  <c r="B21" i="4" s="1"/>
  <c r="B25" i="4" s="1"/>
  <c r="D12" i="4"/>
  <c r="E16" i="4" s="1"/>
  <c r="F20" i="4" s="1"/>
  <c r="G24" i="4" s="1"/>
  <c r="D17" i="5" l="1"/>
  <c r="D35" i="5"/>
  <c r="B94" i="4"/>
  <c r="B98" i="4" s="1"/>
  <c r="B102" i="4" s="1"/>
  <c r="B106" i="4" s="1"/>
  <c r="D90" i="4"/>
  <c r="E94" i="4" s="1"/>
  <c r="F98" i="4" s="1"/>
  <c r="G102" i="4" s="1"/>
  <c r="H106" i="4" s="1"/>
  <c r="D114" i="4"/>
  <c r="F97" i="4"/>
  <c r="D51" i="4"/>
  <c r="B55" i="4"/>
  <c r="B59" i="4" s="1"/>
  <c r="B63" i="4" s="1"/>
  <c r="B67" i="4" s="1"/>
  <c r="F58" i="4"/>
  <c r="B14" i="4"/>
  <c r="B18" i="4" s="1"/>
  <c r="B22" i="4" s="1"/>
  <c r="B26" i="4" s="1"/>
  <c r="B30" i="4" s="1"/>
  <c r="D13" i="4"/>
  <c r="E17" i="4" s="1"/>
  <c r="F21" i="4" s="1"/>
  <c r="G25" i="4" s="1"/>
  <c r="G24" i="3"/>
  <c r="K108" i="3"/>
  <c r="C108" i="3"/>
  <c r="B85" i="3"/>
  <c r="B91" i="3" s="1"/>
  <c r="B94" i="3" s="1"/>
  <c r="B97" i="3" s="1"/>
  <c r="B100" i="3" s="1"/>
  <c r="D84" i="3"/>
  <c r="K69" i="3"/>
  <c r="C69" i="3"/>
  <c r="B46" i="3"/>
  <c r="B52" i="3" s="1"/>
  <c r="B55" i="3" s="1"/>
  <c r="B58" i="3" s="1"/>
  <c r="B61" i="3" s="1"/>
  <c r="D45" i="3"/>
  <c r="K30" i="3"/>
  <c r="C30" i="3"/>
  <c r="B12" i="3"/>
  <c r="B18" i="3" s="1"/>
  <c r="B21" i="3" s="1"/>
  <c r="D11" i="3"/>
  <c r="E114" i="4" l="1"/>
  <c r="B95" i="4"/>
  <c r="B99" i="4" s="1"/>
  <c r="B103" i="4" s="1"/>
  <c r="B107" i="4" s="1"/>
  <c r="B110" i="4" s="1"/>
  <c r="I110" i="4" s="1"/>
  <c r="I114" i="4" s="1"/>
  <c r="B111" i="4"/>
  <c r="J111" i="4" s="1"/>
  <c r="J114" i="4" s="1"/>
  <c r="F114" i="4"/>
  <c r="G101" i="4"/>
  <c r="G62" i="4"/>
  <c r="E55" i="4"/>
  <c r="D75" i="4"/>
  <c r="B56" i="4"/>
  <c r="B60" i="4" s="1"/>
  <c r="B64" i="4" s="1"/>
  <c r="B68" i="4" s="1"/>
  <c r="B71" i="4" s="1"/>
  <c r="E32" i="4"/>
  <c r="I32" i="4"/>
  <c r="F32" i="4"/>
  <c r="G32" i="4"/>
  <c r="H32" i="4"/>
  <c r="J32" i="4"/>
  <c r="D32" i="4"/>
  <c r="B88" i="3"/>
  <c r="D88" i="3" s="1"/>
  <c r="E91" i="3" s="1"/>
  <c r="F94" i="3" s="1"/>
  <c r="B49" i="3"/>
  <c r="D49" i="3" s="1"/>
  <c r="E52" i="3" s="1"/>
  <c r="E69" i="3" s="1"/>
  <c r="B87" i="3"/>
  <c r="D87" i="3" s="1"/>
  <c r="B48" i="3"/>
  <c r="D48" i="3" s="1"/>
  <c r="B15" i="3"/>
  <c r="D15" i="3" s="1"/>
  <c r="E18" i="3" s="1"/>
  <c r="E30" i="3" s="1"/>
  <c r="D14" i="3"/>
  <c r="F55" i="3" l="1"/>
  <c r="D108" i="3"/>
  <c r="G114" i="4"/>
  <c r="H105" i="4"/>
  <c r="H114" i="4" s="1"/>
  <c r="H66" i="4"/>
  <c r="I71" i="4"/>
  <c r="I75" i="4" s="1"/>
  <c r="B72" i="4"/>
  <c r="J72" i="4" s="1"/>
  <c r="J75" i="4" s="1"/>
  <c r="F59" i="4"/>
  <c r="E75" i="4"/>
  <c r="K33" i="4"/>
  <c r="D69" i="3"/>
  <c r="E108" i="3"/>
  <c r="B89" i="3"/>
  <c r="B92" i="3" s="1"/>
  <c r="B95" i="3" s="1"/>
  <c r="B98" i="3" s="1"/>
  <c r="B101" i="3" s="1"/>
  <c r="B104" i="3" s="1"/>
  <c r="B105" i="3" s="1"/>
  <c r="J105" i="3" s="1"/>
  <c r="J108" i="3" s="1"/>
  <c r="F108" i="3"/>
  <c r="G97" i="3"/>
  <c r="B50" i="3"/>
  <c r="B53" i="3" s="1"/>
  <c r="B56" i="3" s="1"/>
  <c r="B59" i="3" s="1"/>
  <c r="B62" i="3" s="1"/>
  <c r="B65" i="3" s="1"/>
  <c r="F69" i="3"/>
  <c r="G58" i="3"/>
  <c r="B16" i="3"/>
  <c r="B19" i="3" s="1"/>
  <c r="B22" i="3" s="1"/>
  <c r="B25" i="3" s="1"/>
  <c r="B28" i="3" s="1"/>
  <c r="D30" i="3"/>
  <c r="F21" i="3"/>
  <c r="F30" i="3" s="1"/>
  <c r="J30" i="3"/>
  <c r="I30" i="3"/>
  <c r="I104" i="3" l="1"/>
  <c r="I108" i="3" s="1"/>
  <c r="K115" i="4"/>
  <c r="G63" i="4"/>
  <c r="F75" i="4"/>
  <c r="H100" i="3"/>
  <c r="H108" i="3" s="1"/>
  <c r="G108" i="3"/>
  <c r="G69" i="3"/>
  <c r="H61" i="3"/>
  <c r="H69" i="3" s="1"/>
  <c r="B66" i="3"/>
  <c r="J66" i="3" s="1"/>
  <c r="J69" i="3" s="1"/>
  <c r="I65" i="3"/>
  <c r="I69" i="3" s="1"/>
  <c r="G30" i="3"/>
  <c r="H30" i="3"/>
  <c r="K109" i="3" l="1"/>
  <c r="H67" i="4"/>
  <c r="H75" i="4" s="1"/>
  <c r="G75" i="4"/>
  <c r="K70" i="3"/>
  <c r="K31" i="3"/>
  <c r="K76" i="4" l="1"/>
</calcChain>
</file>

<file path=xl/sharedStrings.xml><?xml version="1.0" encoding="utf-8"?>
<sst xmlns="http://schemas.openxmlformats.org/spreadsheetml/2006/main" count="237" uniqueCount="47">
  <si>
    <t>01</t>
  </si>
  <si>
    <t>02</t>
  </si>
  <si>
    <t>03</t>
  </si>
  <si>
    <t>04</t>
  </si>
  <si>
    <t>05</t>
  </si>
  <si>
    <t>06</t>
  </si>
  <si>
    <t>07</t>
  </si>
  <si>
    <t>08</t>
  </si>
  <si>
    <t>09</t>
  </si>
  <si>
    <t>AfA - BMG</t>
  </si>
  <si>
    <t>Anschaffung 10.1.02 für 6.000 €  (ND 8 Jahre)</t>
  </si>
  <si>
    <t>außerbilanziell</t>
  </si>
  <si>
    <t>Gewinnauswirkungen</t>
  </si>
  <si>
    <t>AfA § 7 Abs. 1, § 7a Abs. 9 EStG - Restwert-Verteilung</t>
  </si>
  <si>
    <t>IAB = Investitionsabzugsbetrag</t>
  </si>
  <si>
    <t>§ 7g Abs. 1 EStG  -  40% v. 6.000 €</t>
  </si>
  <si>
    <t>§ 7g Abs. 2 Satz 1 EStG</t>
  </si>
  <si>
    <t>Anschaffungskosten AfA - Bemessungsgrundlage</t>
  </si>
  <si>
    <t>AfA § 7 Abs. 1 EStG - 12,5% v. 6.000 €</t>
  </si>
  <si>
    <t>Sonder-AfA § 7g Abs. 5 EStG  -  20% v. 3.600 €</t>
  </si>
  <si>
    <t>AfA § 7 Abs. 1 EStG - 12,5% v. 3.600 €</t>
  </si>
  <si>
    <t>Summe IAB, Sonderabschreibung und reguläre AfA</t>
  </si>
  <si>
    <r>
      <t xml:space="preserve">Sonder-AfA § 7g Abs. 5 EStG  -  20% v. 6.000 € = </t>
    </r>
    <r>
      <rPr>
        <sz val="10.5"/>
        <color rgb="FFFF0000"/>
        <rFont val="Arial"/>
        <family val="2"/>
      </rPr>
      <t>1.200</t>
    </r>
    <r>
      <rPr>
        <sz val="10.5"/>
        <color theme="1"/>
        <rFont val="Arial"/>
        <family val="2"/>
      </rPr>
      <t xml:space="preserve"> € x 1/5</t>
    </r>
  </si>
  <si>
    <t>Anschaffung 10.1.02 für 1.080 €  (ND 8 Jahre)</t>
  </si>
  <si>
    <t>Jahre</t>
  </si>
  <si>
    <t>Rechtslage bis 2019</t>
  </si>
  <si>
    <t>§ 7g Abs. 1 EStG  -  50% v. 6.000 €</t>
  </si>
  <si>
    <t>Sonder-AfA § 7g Abs. 5 EStG  -  20% v. 3.000 €</t>
  </si>
  <si>
    <t>AfA § 7 Abs. 1 EStG - 12,5% v. 3.000 €</t>
  </si>
  <si>
    <t>§ 7g Abs. 1 EStG  -  50% v. 1.080 €</t>
  </si>
  <si>
    <t>Buchwert am 31.12.09 (Erinnerungswert)</t>
  </si>
  <si>
    <t>Rechtslage 2020 bis 2023</t>
  </si>
  <si>
    <t>Rechtslage ab 2024</t>
  </si>
  <si>
    <t>Buchwert am 31.12.05 (Erinnerungswert)</t>
  </si>
  <si>
    <t>Rechtslage 2020 - 2023</t>
  </si>
  <si>
    <t>./. § 7g Abs. 2 Satz 3 EStG  50% v. 6.000 € (max. IAB)</t>
  </si>
  <si>
    <t>./. § 7g Abs. 2 Satz 3 EStG  40% v. 6.000 € (max. IAB)</t>
  </si>
  <si>
    <t>Buchwert am 31.12.06 (Erinnerungswert)</t>
  </si>
  <si>
    <t>./. § 7g Abs. 2 Satz 3 EStG  50% v. 1.080 € (max. IAB)</t>
  </si>
  <si>
    <t>./. § 7g Abs. 2 Satz 3 EStG  40% v. 1.080 € (max. IAB)</t>
  </si>
  <si>
    <t>§ 7g Abs. 1 EStG  -  40% v. 1.080 €</t>
  </si>
  <si>
    <t>Ende des Begünstigungszeitraums von 5 Jahren</t>
  </si>
  <si>
    <t>Sonder-AfA § 7g Abs. 5 EStG  -  40% v. 3.000 €</t>
  </si>
  <si>
    <r>
      <t xml:space="preserve">Sonder-AfA § 7g Abs. 5 EStG  -  40 % v. 6.000 € = </t>
    </r>
    <r>
      <rPr>
        <sz val="10.5"/>
        <color rgb="FFFF0000"/>
        <rFont val="Arial"/>
        <family val="2"/>
      </rPr>
      <t>2.400</t>
    </r>
    <r>
      <rPr>
        <sz val="10.5"/>
        <color theme="1"/>
        <rFont val="Arial"/>
        <family val="2"/>
      </rPr>
      <t xml:space="preserve"> € x 1/5</t>
    </r>
  </si>
  <si>
    <t>./. § 6 Abs. 2 Satz 1 EStG - GWG (bis 800 Euro)</t>
  </si>
  <si>
    <t>./. § 6 Abs. 2 Satz 1 EStG - GWG (bis 800 Euro)  **</t>
  </si>
  <si>
    <t>** vor 2018 beträgt die GWG-Grenze 410 €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</si>
</sst>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;@"/>
    <numFmt numFmtId="165" formatCode="dd/mm/yy;@"/>
  </numFmts>
  <fonts count="8" x14ac:knownFonts="1">
    <font>
      <sz val="10"/>
      <color theme="1"/>
      <name val="Century Gothic"/>
      <family val="2"/>
    </font>
    <font>
      <sz val="10.5"/>
      <color theme="1"/>
      <name val="Arial"/>
      <family val="2"/>
    </font>
    <font>
      <sz val="10.5"/>
      <color rgb="FFFF0000"/>
      <name val="Arial"/>
      <family val="2"/>
    </font>
    <font>
      <b/>
      <sz val="10.5"/>
      <color theme="1"/>
      <name val="Arial"/>
      <family val="2"/>
    </font>
    <font>
      <b/>
      <sz val="10.5"/>
      <color rgb="FFFF0000"/>
      <name val="Arial"/>
      <family val="2"/>
    </font>
    <font>
      <sz val="10.5"/>
      <color theme="9" tint="-0.249977111117893"/>
      <name val="Arial"/>
      <family val="2"/>
    </font>
    <font>
      <sz val="10.5"/>
      <name val="Arial"/>
      <family val="2"/>
    </font>
    <font>
      <b/>
      <sz val="10.5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49" fontId="1" fillId="0" borderId="0" xfId="0" applyNumberFormat="1" applyFont="1"/>
    <xf numFmtId="49" fontId="1" fillId="0" borderId="2" xfId="0" applyNumberFormat="1" applyFont="1" applyBorder="1" applyAlignment="1">
      <alignment horizontal="center"/>
    </xf>
    <xf numFmtId="0" fontId="1" fillId="0" borderId="2" xfId="0" applyFont="1" applyBorder="1"/>
    <xf numFmtId="3" fontId="1" fillId="0" borderId="0" xfId="0" applyNumberFormat="1" applyFont="1" applyAlignment="1">
      <alignment horizontal="right"/>
    </xf>
    <xf numFmtId="3" fontId="1" fillId="0" borderId="2" xfId="0" applyNumberFormat="1" applyFont="1" applyBorder="1"/>
    <xf numFmtId="3" fontId="1" fillId="0" borderId="0" xfId="0" applyNumberFormat="1" applyFont="1"/>
    <xf numFmtId="3" fontId="1" fillId="0" borderId="1" xfId="0" applyNumberFormat="1" applyFont="1" applyBorder="1"/>
    <xf numFmtId="14" fontId="1" fillId="0" borderId="0" xfId="0" applyNumberFormat="1" applyFont="1"/>
    <xf numFmtId="3" fontId="1" fillId="0" borderId="4" xfId="0" applyNumberFormat="1" applyFont="1" applyBorder="1"/>
    <xf numFmtId="3" fontId="1" fillId="0" borderId="3" xfId="0" applyNumberFormat="1" applyFont="1" applyBorder="1"/>
    <xf numFmtId="3" fontId="1" fillId="0" borderId="5" xfId="0" applyNumberFormat="1" applyFont="1" applyBorder="1"/>
    <xf numFmtId="3" fontId="1" fillId="0" borderId="6" xfId="0" applyNumberFormat="1" applyFont="1" applyBorder="1"/>
    <xf numFmtId="0" fontId="1" fillId="0" borderId="6" xfId="0" applyFont="1" applyBorder="1"/>
    <xf numFmtId="3" fontId="1" fillId="0" borderId="0" xfId="0" applyNumberFormat="1" applyFont="1" applyBorder="1"/>
    <xf numFmtId="164" fontId="1" fillId="0" borderId="0" xfId="0" applyNumberFormat="1" applyFont="1"/>
    <xf numFmtId="49" fontId="1" fillId="0" borderId="0" xfId="0" applyNumberFormat="1" applyFont="1" applyAlignment="1">
      <alignment horizontal="right"/>
    </xf>
    <xf numFmtId="0" fontId="4" fillId="0" borderId="0" xfId="0" applyFont="1"/>
    <xf numFmtId="0" fontId="5" fillId="0" borderId="0" xfId="0" applyFont="1"/>
    <xf numFmtId="3" fontId="5" fillId="0" borderId="0" xfId="0" applyNumberFormat="1" applyFont="1" applyBorder="1"/>
    <xf numFmtId="3" fontId="1" fillId="0" borderId="8" xfId="0" applyNumberFormat="1" applyFont="1" applyBorder="1"/>
    <xf numFmtId="3" fontId="1" fillId="0" borderId="9" xfId="0" applyNumberFormat="1" applyFont="1" applyBorder="1"/>
    <xf numFmtId="3" fontId="1" fillId="0" borderId="10" xfId="0" applyNumberFormat="1" applyFont="1" applyBorder="1"/>
    <xf numFmtId="0" fontId="6" fillId="0" borderId="0" xfId="0" applyFont="1"/>
    <xf numFmtId="49" fontId="6" fillId="0" borderId="0" xfId="0" applyNumberFormat="1" applyFont="1"/>
    <xf numFmtId="49" fontId="6" fillId="0" borderId="0" xfId="0" applyNumberFormat="1" applyFont="1" applyAlignment="1">
      <alignment horizontal="right"/>
    </xf>
    <xf numFmtId="49" fontId="6" fillId="0" borderId="2" xfId="0" applyNumberFormat="1" applyFont="1" applyBorder="1" applyAlignment="1">
      <alignment horizontal="center"/>
    </xf>
    <xf numFmtId="0" fontId="6" fillId="0" borderId="2" xfId="0" applyFont="1" applyBorder="1"/>
    <xf numFmtId="3" fontId="6" fillId="0" borderId="0" xfId="0" applyNumberFormat="1" applyFont="1" applyAlignment="1">
      <alignment horizontal="right"/>
    </xf>
    <xf numFmtId="3" fontId="6" fillId="0" borderId="2" xfId="0" applyNumberFormat="1" applyFont="1" applyBorder="1"/>
    <xf numFmtId="3" fontId="6" fillId="0" borderId="0" xfId="0" applyNumberFormat="1" applyFont="1"/>
    <xf numFmtId="3" fontId="6" fillId="0" borderId="1" xfId="0" applyNumberFormat="1" applyFont="1" applyBorder="1"/>
    <xf numFmtId="164" fontId="6" fillId="0" borderId="0" xfId="0" applyNumberFormat="1" applyFont="1"/>
    <xf numFmtId="3" fontId="6" fillId="0" borderId="7" xfId="0" applyNumberFormat="1" applyFont="1" applyBorder="1"/>
    <xf numFmtId="165" fontId="1" fillId="0" borderId="0" xfId="0" applyNumberFormat="1" applyFont="1"/>
    <xf numFmtId="0" fontId="3" fillId="0" borderId="0" xfId="0" applyFont="1" applyBorder="1"/>
    <xf numFmtId="3" fontId="6" fillId="0" borderId="0" xfId="0" applyNumberFormat="1" applyFont="1" applyBorder="1"/>
    <xf numFmtId="0" fontId="7" fillId="0" borderId="0" xfId="0" applyFon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10"/>
  <sheetViews>
    <sheetView tabSelected="1" workbookViewId="0">
      <selection activeCell="B15" sqref="B15"/>
    </sheetView>
  </sheetViews>
  <sheetFormatPr baseColWidth="10" defaultColWidth="11.44140625" defaultRowHeight="13.8" x14ac:dyDescent="0.25"/>
  <cols>
    <col min="1" max="1" width="51.109375" style="1" bestFit="1" customWidth="1"/>
    <col min="2" max="2" width="13.44140625" style="1" customWidth="1"/>
    <col min="3" max="11" width="8.33203125" style="1" customWidth="1"/>
    <col min="12" max="16384" width="11.44140625" style="1"/>
  </cols>
  <sheetData>
    <row r="2" spans="1:11" x14ac:dyDescent="0.25">
      <c r="A2" s="18" t="s">
        <v>32</v>
      </c>
    </row>
    <row r="3" spans="1:11" x14ac:dyDescent="0.25">
      <c r="A3" s="1" t="s">
        <v>10</v>
      </c>
    </row>
    <row r="4" spans="1:11" x14ac:dyDescent="0.25">
      <c r="A4" s="2" t="s">
        <v>14</v>
      </c>
      <c r="B4" s="17" t="s">
        <v>24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</row>
    <row r="5" spans="1:11" x14ac:dyDescent="0.25"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26</v>
      </c>
      <c r="B6" s="5" t="s">
        <v>11</v>
      </c>
      <c r="C6" s="6">
        <v>-3000</v>
      </c>
      <c r="D6" s="6"/>
      <c r="E6" s="6"/>
      <c r="F6" s="6"/>
      <c r="G6" s="6"/>
      <c r="H6" s="6"/>
      <c r="I6" s="6"/>
      <c r="J6" s="6"/>
      <c r="K6" s="6"/>
    </row>
    <row r="7" spans="1:11" x14ac:dyDescent="0.25">
      <c r="B7" s="5"/>
      <c r="C7" s="6"/>
      <c r="D7" s="6"/>
      <c r="E7" s="6"/>
      <c r="F7" s="6"/>
      <c r="G7" s="6"/>
      <c r="H7" s="6"/>
      <c r="I7" s="6"/>
      <c r="J7" s="6"/>
      <c r="K7" s="6"/>
    </row>
    <row r="8" spans="1:11" x14ac:dyDescent="0.25">
      <c r="A8" s="1" t="s">
        <v>16</v>
      </c>
      <c r="B8" s="5" t="s">
        <v>11</v>
      </c>
      <c r="C8" s="6"/>
      <c r="D8" s="6">
        <v>3000</v>
      </c>
      <c r="E8" s="6"/>
      <c r="F8" s="6"/>
      <c r="G8" s="6"/>
      <c r="H8" s="6"/>
      <c r="I8" s="6"/>
      <c r="J8" s="6"/>
      <c r="K8" s="6"/>
    </row>
    <row r="9" spans="1:11" x14ac:dyDescent="0.25">
      <c r="B9" s="7"/>
      <c r="C9" s="6"/>
      <c r="D9" s="6"/>
      <c r="E9" s="6"/>
      <c r="F9" s="6"/>
      <c r="G9" s="6"/>
      <c r="H9" s="6"/>
      <c r="I9" s="6"/>
      <c r="J9" s="6"/>
      <c r="K9" s="6"/>
    </row>
    <row r="10" spans="1:11" x14ac:dyDescent="0.25">
      <c r="A10" s="1" t="s">
        <v>17</v>
      </c>
      <c r="B10" s="7">
        <v>6000</v>
      </c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25">
      <c r="A11" s="1" t="s">
        <v>35</v>
      </c>
      <c r="B11" s="8">
        <v>-3000</v>
      </c>
      <c r="C11" s="6"/>
      <c r="D11" s="6">
        <f>B11</f>
        <v>-3000</v>
      </c>
      <c r="E11" s="6"/>
      <c r="F11" s="6"/>
      <c r="G11" s="6"/>
      <c r="H11" s="6"/>
      <c r="I11" s="6"/>
      <c r="J11" s="6"/>
      <c r="K11" s="6"/>
    </row>
    <row r="12" spans="1:11" x14ac:dyDescent="0.25">
      <c r="A12" s="1" t="s">
        <v>9</v>
      </c>
      <c r="B12" s="7">
        <f>SUM(B10:B11)</f>
        <v>3000</v>
      </c>
      <c r="C12" s="6"/>
      <c r="D12" s="6"/>
      <c r="E12" s="6"/>
      <c r="F12" s="6"/>
      <c r="G12" s="6"/>
      <c r="H12" s="6"/>
      <c r="I12" s="6"/>
      <c r="J12" s="6"/>
      <c r="K12" s="6"/>
    </row>
    <row r="13" spans="1:11" x14ac:dyDescent="0.25">
      <c r="B13" s="7"/>
      <c r="C13" s="6"/>
      <c r="D13" s="6"/>
      <c r="E13" s="6"/>
      <c r="F13" s="6"/>
      <c r="G13" s="6"/>
      <c r="H13" s="6"/>
      <c r="I13" s="6"/>
      <c r="J13" s="6"/>
      <c r="K13" s="6"/>
    </row>
    <row r="14" spans="1:11" x14ac:dyDescent="0.25">
      <c r="A14" s="1" t="s">
        <v>42</v>
      </c>
      <c r="B14" s="7">
        <v>-1200</v>
      </c>
      <c r="C14" s="6"/>
      <c r="D14" s="6">
        <f>B14</f>
        <v>-1200</v>
      </c>
      <c r="E14" s="6"/>
      <c r="F14" s="6"/>
      <c r="G14" s="6"/>
      <c r="H14" s="6"/>
      <c r="I14" s="6"/>
      <c r="J14" s="6"/>
      <c r="K14" s="6"/>
    </row>
    <row r="15" spans="1:11" x14ac:dyDescent="0.25">
      <c r="A15" s="1" t="s">
        <v>28</v>
      </c>
      <c r="B15" s="8">
        <f>SUM(-$B12*12.5%)</f>
        <v>-375</v>
      </c>
      <c r="C15" s="6"/>
      <c r="D15" s="6">
        <f>B15</f>
        <v>-375</v>
      </c>
      <c r="E15" s="6"/>
      <c r="F15" s="6"/>
      <c r="G15" s="6"/>
      <c r="H15" s="6"/>
      <c r="I15" s="6"/>
      <c r="J15" s="6"/>
      <c r="K15" s="6"/>
    </row>
    <row r="16" spans="1:11" x14ac:dyDescent="0.25">
      <c r="A16" s="16">
        <v>37621</v>
      </c>
      <c r="B16" s="7">
        <f>SUM(B12:B15)</f>
        <v>1425</v>
      </c>
      <c r="C16" s="6"/>
      <c r="D16" s="6"/>
      <c r="E16" s="6"/>
      <c r="F16" s="6"/>
      <c r="G16" s="6"/>
      <c r="H16" s="6"/>
      <c r="I16" s="6"/>
      <c r="J16" s="6"/>
      <c r="K16" s="6"/>
    </row>
    <row r="17" spans="1:11" x14ac:dyDescent="0.25">
      <c r="B17" s="7"/>
      <c r="C17" s="6"/>
      <c r="D17" s="6"/>
      <c r="E17" s="6"/>
      <c r="F17" s="6"/>
      <c r="G17" s="6"/>
      <c r="H17" s="6"/>
      <c r="I17" s="6"/>
      <c r="J17" s="6"/>
      <c r="K17" s="6"/>
    </row>
    <row r="18" spans="1:11" x14ac:dyDescent="0.25">
      <c r="A18" s="1" t="s">
        <v>28</v>
      </c>
      <c r="B18" s="8">
        <f>SUM(-$B12*12.5%)</f>
        <v>-375</v>
      </c>
      <c r="C18" s="6"/>
      <c r="D18" s="6"/>
      <c r="E18" s="6">
        <f>D15</f>
        <v>-375</v>
      </c>
      <c r="F18" s="6"/>
      <c r="G18" s="6"/>
      <c r="H18" s="6"/>
      <c r="I18" s="6"/>
      <c r="J18" s="6"/>
      <c r="K18" s="6"/>
    </row>
    <row r="19" spans="1:11" x14ac:dyDescent="0.25">
      <c r="A19" s="16">
        <v>37986</v>
      </c>
      <c r="B19" s="7">
        <f>SUM(B16:B18)</f>
        <v>1050</v>
      </c>
      <c r="C19" s="6"/>
      <c r="D19" s="6"/>
      <c r="E19" s="6"/>
      <c r="F19" s="6"/>
      <c r="G19" s="6"/>
      <c r="H19" s="6"/>
      <c r="I19" s="6"/>
      <c r="J19" s="6"/>
      <c r="K19" s="6"/>
    </row>
    <row r="20" spans="1:11" x14ac:dyDescent="0.25">
      <c r="B20" s="7"/>
      <c r="C20" s="6"/>
      <c r="D20" s="6"/>
      <c r="E20" s="6"/>
      <c r="F20" s="6"/>
      <c r="G20" s="6"/>
      <c r="H20" s="6"/>
      <c r="I20" s="6"/>
      <c r="J20" s="6"/>
      <c r="K20" s="6"/>
    </row>
    <row r="21" spans="1:11" x14ac:dyDescent="0.25">
      <c r="A21" s="1" t="s">
        <v>28</v>
      </c>
      <c r="B21" s="8">
        <f>B18</f>
        <v>-375</v>
      </c>
      <c r="C21" s="6"/>
      <c r="D21" s="6"/>
      <c r="E21" s="6"/>
      <c r="F21" s="6">
        <f>E18</f>
        <v>-375</v>
      </c>
      <c r="G21" s="6"/>
      <c r="H21" s="6"/>
      <c r="I21" s="6"/>
      <c r="J21" s="6"/>
      <c r="K21" s="6"/>
    </row>
    <row r="22" spans="1:11" x14ac:dyDescent="0.25">
      <c r="A22" s="16">
        <v>38352</v>
      </c>
      <c r="B22" s="7">
        <f>SUM(B19:B21)</f>
        <v>675</v>
      </c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25">
      <c r="A23" s="16"/>
      <c r="B23" s="7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25">
      <c r="A24" s="1" t="s">
        <v>28</v>
      </c>
      <c r="B24" s="8">
        <v>-375</v>
      </c>
      <c r="C24" s="6"/>
      <c r="D24" s="6"/>
      <c r="E24" s="6"/>
      <c r="F24" s="6"/>
      <c r="G24" s="6">
        <f>B24</f>
        <v>-375</v>
      </c>
      <c r="H24" s="6"/>
      <c r="I24" s="6"/>
      <c r="J24" s="6"/>
      <c r="K24" s="6"/>
    </row>
    <row r="25" spans="1:11" x14ac:dyDescent="0.25">
      <c r="A25" s="16">
        <v>38717</v>
      </c>
      <c r="B25" s="7">
        <f>SUM(B22:B24)</f>
        <v>300</v>
      </c>
      <c r="C25" s="21"/>
      <c r="D25" s="21"/>
      <c r="E25" s="22"/>
      <c r="F25" s="13"/>
      <c r="G25" s="23"/>
      <c r="H25" s="21"/>
      <c r="I25" s="21"/>
      <c r="J25" s="21"/>
      <c r="K25" s="21"/>
    </row>
    <row r="26" spans="1:11" x14ac:dyDescent="0.25">
      <c r="A26" s="16"/>
      <c r="B26" s="7"/>
      <c r="C26" s="15"/>
      <c r="D26" s="15"/>
      <c r="E26" s="15"/>
      <c r="F26" s="15"/>
      <c r="G26" s="15"/>
      <c r="H26" s="15"/>
      <c r="I26" s="15"/>
      <c r="J26" s="15"/>
      <c r="K26" s="15"/>
    </row>
    <row r="27" spans="1:11" x14ac:dyDescent="0.25">
      <c r="A27" s="1" t="s">
        <v>28</v>
      </c>
      <c r="B27" s="8">
        <v>-299</v>
      </c>
      <c r="C27" s="15"/>
      <c r="D27" s="15"/>
      <c r="E27" s="15"/>
      <c r="F27" s="15"/>
      <c r="G27" s="15"/>
      <c r="H27" s="15">
        <v>-299</v>
      </c>
      <c r="I27" s="15"/>
      <c r="J27" s="15"/>
      <c r="K27" s="15"/>
    </row>
    <row r="28" spans="1:11" x14ac:dyDescent="0.25">
      <c r="A28" s="16">
        <v>39082</v>
      </c>
      <c r="B28" s="7">
        <f>SUM(B25:B27)</f>
        <v>1</v>
      </c>
      <c r="C28" s="15"/>
      <c r="D28" s="15"/>
      <c r="E28" s="15"/>
      <c r="F28" s="15"/>
      <c r="G28" s="15"/>
      <c r="H28" s="15"/>
      <c r="I28" s="15"/>
      <c r="J28" s="15"/>
      <c r="K28" s="15"/>
    </row>
    <row r="29" spans="1:11" x14ac:dyDescent="0.25">
      <c r="A29" s="16"/>
      <c r="B29" s="7"/>
      <c r="C29" s="15"/>
      <c r="D29" s="15"/>
      <c r="E29" s="15"/>
      <c r="F29" s="15"/>
      <c r="G29" s="15"/>
      <c r="H29" s="15"/>
      <c r="I29" s="15"/>
      <c r="J29" s="15"/>
      <c r="K29" s="15"/>
    </row>
    <row r="30" spans="1:11" x14ac:dyDescent="0.25">
      <c r="A30" s="36" t="s">
        <v>12</v>
      </c>
      <c r="B30" s="7"/>
      <c r="C30" s="6">
        <f t="shared" ref="C30:K30" si="0">SUM(C6:C29)</f>
        <v>-3000</v>
      </c>
      <c r="D30" s="6">
        <f t="shared" si="0"/>
        <v>-1575</v>
      </c>
      <c r="E30" s="6">
        <f t="shared" si="0"/>
        <v>-375</v>
      </c>
      <c r="F30" s="6">
        <f t="shared" si="0"/>
        <v>-375</v>
      </c>
      <c r="G30" s="6">
        <f t="shared" si="0"/>
        <v>-375</v>
      </c>
      <c r="H30" s="6">
        <f t="shared" si="0"/>
        <v>-299</v>
      </c>
      <c r="I30" s="6">
        <f t="shared" si="0"/>
        <v>0</v>
      </c>
      <c r="J30" s="6">
        <f t="shared" si="0"/>
        <v>0</v>
      </c>
      <c r="K30" s="6">
        <f t="shared" si="0"/>
        <v>0</v>
      </c>
    </row>
    <row r="31" spans="1:11" x14ac:dyDescent="0.25">
      <c r="A31" s="15" t="s">
        <v>21</v>
      </c>
      <c r="B31" s="7"/>
      <c r="C31" s="13"/>
      <c r="D31" s="13"/>
      <c r="E31" s="13"/>
      <c r="F31" s="13"/>
      <c r="G31" s="13"/>
      <c r="I31" s="14"/>
      <c r="J31" s="13"/>
      <c r="K31" s="13">
        <f>SUM(C30:K30)</f>
        <v>-5999</v>
      </c>
    </row>
    <row r="32" spans="1:11" x14ac:dyDescent="0.25">
      <c r="A32" s="24" t="s">
        <v>33</v>
      </c>
      <c r="B32" s="20"/>
      <c r="C32" s="20"/>
      <c r="D32" s="20"/>
      <c r="E32" s="20"/>
      <c r="F32" s="20"/>
      <c r="G32" s="20"/>
      <c r="H32" s="20"/>
      <c r="I32" s="19"/>
      <c r="J32" s="19"/>
      <c r="K32" s="19">
        <v>1</v>
      </c>
    </row>
    <row r="33" spans="1:11" x14ac:dyDescent="0.25">
      <c r="A33" s="24"/>
      <c r="B33" s="20"/>
      <c r="C33" s="20"/>
      <c r="D33" s="20"/>
      <c r="E33" s="20"/>
      <c r="F33" s="20"/>
      <c r="G33" s="20"/>
      <c r="H33" s="20"/>
      <c r="I33" s="19"/>
      <c r="J33" s="19"/>
      <c r="K33" s="19"/>
    </row>
    <row r="34" spans="1:11" x14ac:dyDescent="0.25">
      <c r="A34" s="24"/>
      <c r="B34" s="20"/>
      <c r="C34" s="20"/>
      <c r="D34" s="20"/>
      <c r="E34" s="20"/>
      <c r="F34" s="20"/>
      <c r="G34" s="20"/>
      <c r="H34" s="20"/>
      <c r="I34" s="19"/>
      <c r="J34" s="19"/>
      <c r="K34" s="19"/>
    </row>
    <row r="35" spans="1:11" x14ac:dyDescent="0.25">
      <c r="A35" s="24"/>
      <c r="B35" s="20"/>
      <c r="C35" s="20"/>
      <c r="D35" s="20"/>
      <c r="E35" s="20"/>
      <c r="F35" s="20"/>
      <c r="G35" s="20"/>
      <c r="H35" s="20"/>
      <c r="I35" s="19"/>
      <c r="J35" s="19"/>
      <c r="K35" s="19"/>
    </row>
    <row r="36" spans="1:11" x14ac:dyDescent="0.25">
      <c r="A36" s="18" t="s">
        <v>31</v>
      </c>
    </row>
    <row r="37" spans="1:11" x14ac:dyDescent="0.25">
      <c r="A37" s="1" t="s">
        <v>10</v>
      </c>
    </row>
    <row r="38" spans="1:11" x14ac:dyDescent="0.25">
      <c r="A38" s="2" t="s">
        <v>14</v>
      </c>
      <c r="B38" s="17" t="s">
        <v>24</v>
      </c>
      <c r="C38" s="3" t="s">
        <v>0</v>
      </c>
      <c r="D38" s="3" t="s">
        <v>1</v>
      </c>
      <c r="E38" s="3" t="s">
        <v>2</v>
      </c>
      <c r="F38" s="3" t="s">
        <v>3</v>
      </c>
      <c r="G38" s="3" t="s">
        <v>4</v>
      </c>
      <c r="H38" s="3" t="s">
        <v>5</v>
      </c>
      <c r="I38" s="3" t="s">
        <v>6</v>
      </c>
      <c r="J38" s="3" t="s">
        <v>7</v>
      </c>
      <c r="K38" s="3" t="s">
        <v>8</v>
      </c>
    </row>
    <row r="39" spans="1:11" x14ac:dyDescent="0.25">
      <c r="C39" s="4"/>
      <c r="D39" s="4"/>
      <c r="E39" s="4"/>
      <c r="F39" s="4"/>
      <c r="G39" s="4"/>
      <c r="H39" s="4"/>
      <c r="I39" s="4"/>
      <c r="J39" s="4"/>
      <c r="K39" s="4"/>
    </row>
    <row r="40" spans="1:11" x14ac:dyDescent="0.25">
      <c r="A40" s="1" t="s">
        <v>26</v>
      </c>
      <c r="B40" s="5" t="s">
        <v>11</v>
      </c>
      <c r="C40" s="6">
        <v>-3000</v>
      </c>
      <c r="D40" s="6"/>
      <c r="E40" s="6"/>
      <c r="F40" s="6"/>
      <c r="G40" s="6"/>
      <c r="H40" s="6"/>
      <c r="I40" s="6"/>
      <c r="J40" s="6"/>
      <c r="K40" s="6"/>
    </row>
    <row r="41" spans="1:11" x14ac:dyDescent="0.25">
      <c r="B41" s="5"/>
      <c r="C41" s="6"/>
      <c r="D41" s="6"/>
      <c r="E41" s="6"/>
      <c r="F41" s="6"/>
      <c r="G41" s="6"/>
      <c r="H41" s="6"/>
      <c r="I41" s="6"/>
      <c r="J41" s="6"/>
      <c r="K41" s="6"/>
    </row>
    <row r="42" spans="1:11" x14ac:dyDescent="0.25">
      <c r="A42" s="1" t="s">
        <v>16</v>
      </c>
      <c r="B42" s="5" t="s">
        <v>11</v>
      </c>
      <c r="C42" s="6"/>
      <c r="D42" s="6">
        <v>3000</v>
      </c>
      <c r="E42" s="6"/>
      <c r="F42" s="6"/>
      <c r="G42" s="6"/>
      <c r="H42" s="6"/>
      <c r="I42" s="6"/>
      <c r="J42" s="6"/>
      <c r="K42" s="6"/>
    </row>
    <row r="43" spans="1:11" x14ac:dyDescent="0.25">
      <c r="B43" s="7"/>
      <c r="C43" s="6"/>
      <c r="D43" s="6"/>
      <c r="E43" s="6"/>
      <c r="F43" s="6"/>
      <c r="G43" s="6"/>
      <c r="H43" s="6"/>
      <c r="I43" s="6"/>
      <c r="J43" s="6"/>
      <c r="K43" s="6"/>
    </row>
    <row r="44" spans="1:11" x14ac:dyDescent="0.25">
      <c r="A44" s="1" t="s">
        <v>17</v>
      </c>
      <c r="B44" s="7">
        <v>6000</v>
      </c>
      <c r="C44" s="6"/>
      <c r="D44" s="6"/>
      <c r="E44" s="6"/>
      <c r="F44" s="6"/>
      <c r="G44" s="6"/>
      <c r="H44" s="6"/>
      <c r="I44" s="6"/>
      <c r="J44" s="6"/>
      <c r="K44" s="6"/>
    </row>
    <row r="45" spans="1:11" x14ac:dyDescent="0.25">
      <c r="A45" s="1" t="s">
        <v>35</v>
      </c>
      <c r="B45" s="8">
        <v>-3000</v>
      </c>
      <c r="C45" s="6"/>
      <c r="D45" s="6">
        <f>B45</f>
        <v>-3000</v>
      </c>
      <c r="E45" s="6"/>
      <c r="F45" s="6"/>
      <c r="G45" s="6"/>
      <c r="H45" s="6"/>
      <c r="I45" s="6"/>
      <c r="J45" s="6"/>
      <c r="K45" s="6"/>
    </row>
    <row r="46" spans="1:11" x14ac:dyDescent="0.25">
      <c r="A46" s="1" t="s">
        <v>9</v>
      </c>
      <c r="B46" s="7">
        <f>SUM(B44:B45)</f>
        <v>3000</v>
      </c>
      <c r="C46" s="6"/>
      <c r="D46" s="6"/>
      <c r="E46" s="6"/>
      <c r="F46" s="6"/>
      <c r="G46" s="6"/>
      <c r="H46" s="6"/>
      <c r="I46" s="6"/>
      <c r="J46" s="6"/>
      <c r="K46" s="6"/>
    </row>
    <row r="47" spans="1:11" x14ac:dyDescent="0.25">
      <c r="B47" s="7"/>
      <c r="C47" s="6"/>
      <c r="D47" s="6"/>
      <c r="E47" s="6"/>
      <c r="F47" s="6"/>
      <c r="G47" s="6"/>
      <c r="H47" s="6"/>
      <c r="I47" s="6"/>
      <c r="J47" s="6"/>
      <c r="K47" s="6"/>
    </row>
    <row r="48" spans="1:11" x14ac:dyDescent="0.25">
      <c r="A48" s="1" t="s">
        <v>27</v>
      </c>
      <c r="B48" s="7">
        <f>SUM(-$B46*20%)</f>
        <v>-600</v>
      </c>
      <c r="C48" s="6"/>
      <c r="D48" s="6">
        <f>B48</f>
        <v>-600</v>
      </c>
      <c r="E48" s="6"/>
      <c r="F48" s="6"/>
      <c r="G48" s="6"/>
      <c r="H48" s="6"/>
      <c r="I48" s="6"/>
      <c r="J48" s="6"/>
      <c r="K48" s="6"/>
    </row>
    <row r="49" spans="1:11" x14ac:dyDescent="0.25">
      <c r="A49" s="1" t="s">
        <v>28</v>
      </c>
      <c r="B49" s="8">
        <f>SUM(-$B46*12.5%)</f>
        <v>-375</v>
      </c>
      <c r="C49" s="6"/>
      <c r="D49" s="6">
        <f>B49</f>
        <v>-375</v>
      </c>
      <c r="E49" s="6"/>
      <c r="F49" s="6"/>
      <c r="G49" s="6"/>
      <c r="H49" s="6"/>
      <c r="I49" s="6"/>
      <c r="J49" s="6"/>
      <c r="K49" s="6"/>
    </row>
    <row r="50" spans="1:11" x14ac:dyDescent="0.25">
      <c r="A50" s="16">
        <v>37621</v>
      </c>
      <c r="B50" s="7">
        <f>SUM(B46:B49)</f>
        <v>2025</v>
      </c>
      <c r="C50" s="6"/>
      <c r="D50" s="6"/>
      <c r="E50" s="6"/>
      <c r="F50" s="6"/>
      <c r="G50" s="6"/>
      <c r="H50" s="6"/>
      <c r="I50" s="6"/>
      <c r="J50" s="6"/>
      <c r="K50" s="6"/>
    </row>
    <row r="51" spans="1:11" x14ac:dyDescent="0.25">
      <c r="B51" s="7"/>
      <c r="C51" s="6"/>
      <c r="D51" s="6"/>
      <c r="E51" s="6"/>
      <c r="F51" s="6"/>
      <c r="G51" s="6"/>
      <c r="H51" s="6"/>
      <c r="I51" s="6"/>
      <c r="J51" s="6"/>
      <c r="K51" s="6"/>
    </row>
    <row r="52" spans="1:11" x14ac:dyDescent="0.25">
      <c r="A52" s="1" t="s">
        <v>28</v>
      </c>
      <c r="B52" s="8">
        <f>SUM(-$B46*12.5%)</f>
        <v>-375</v>
      </c>
      <c r="C52" s="6"/>
      <c r="D52" s="6"/>
      <c r="E52" s="6">
        <f>D49</f>
        <v>-375</v>
      </c>
      <c r="F52" s="6"/>
      <c r="G52" s="6"/>
      <c r="H52" s="6"/>
      <c r="I52" s="6"/>
      <c r="J52" s="6"/>
      <c r="K52" s="6"/>
    </row>
    <row r="53" spans="1:11" x14ac:dyDescent="0.25">
      <c r="A53" s="16">
        <v>37986</v>
      </c>
      <c r="B53" s="7">
        <f>SUM(B50:B52)</f>
        <v>1650</v>
      </c>
      <c r="C53" s="6"/>
      <c r="D53" s="6"/>
      <c r="E53" s="6"/>
      <c r="F53" s="6"/>
      <c r="G53" s="6"/>
      <c r="H53" s="6"/>
      <c r="I53" s="6"/>
      <c r="J53" s="6"/>
      <c r="K53" s="6"/>
    </row>
    <row r="54" spans="1:11" x14ac:dyDescent="0.25">
      <c r="B54" s="7"/>
      <c r="C54" s="6"/>
      <c r="D54" s="6"/>
      <c r="E54" s="6"/>
      <c r="F54" s="6"/>
      <c r="G54" s="6"/>
      <c r="H54" s="6"/>
      <c r="I54" s="6"/>
      <c r="J54" s="6"/>
      <c r="K54" s="6"/>
    </row>
    <row r="55" spans="1:11" x14ac:dyDescent="0.25">
      <c r="A55" s="1" t="s">
        <v>28</v>
      </c>
      <c r="B55" s="8">
        <f>B52</f>
        <v>-375</v>
      </c>
      <c r="C55" s="6"/>
      <c r="D55" s="6"/>
      <c r="E55" s="6"/>
      <c r="F55" s="6">
        <f>E52</f>
        <v>-375</v>
      </c>
      <c r="G55" s="6"/>
      <c r="H55" s="6"/>
      <c r="I55" s="6"/>
      <c r="J55" s="6"/>
      <c r="K55" s="6"/>
    </row>
    <row r="56" spans="1:11" x14ac:dyDescent="0.25">
      <c r="A56" s="16">
        <v>38352</v>
      </c>
      <c r="B56" s="7">
        <f>SUM(B53:B55)</f>
        <v>1275</v>
      </c>
      <c r="C56" s="6"/>
      <c r="D56" s="6"/>
      <c r="E56" s="6"/>
      <c r="F56" s="6"/>
      <c r="G56" s="6"/>
      <c r="H56" s="6"/>
      <c r="I56" s="6"/>
      <c r="J56" s="6"/>
      <c r="K56" s="6"/>
    </row>
    <row r="57" spans="1:11" x14ac:dyDescent="0.25">
      <c r="A57" s="16"/>
      <c r="B57" s="7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25">
      <c r="A58" s="1" t="s">
        <v>28</v>
      </c>
      <c r="B58" s="8">
        <f>B55</f>
        <v>-375</v>
      </c>
      <c r="C58" s="6"/>
      <c r="D58" s="6"/>
      <c r="E58" s="6"/>
      <c r="F58" s="6"/>
      <c r="G58" s="6">
        <f>F55</f>
        <v>-375</v>
      </c>
      <c r="H58" s="6"/>
      <c r="I58" s="6"/>
      <c r="J58" s="6"/>
      <c r="K58" s="6"/>
    </row>
    <row r="59" spans="1:11" x14ac:dyDescent="0.25">
      <c r="A59" s="16">
        <v>38717</v>
      </c>
      <c r="B59" s="7">
        <f>SUM(B56:B58)</f>
        <v>900</v>
      </c>
      <c r="C59" s="6"/>
      <c r="D59" s="6"/>
      <c r="E59" s="10"/>
      <c r="F59" s="11"/>
      <c r="G59" s="12"/>
      <c r="H59" s="6"/>
      <c r="I59" s="6"/>
      <c r="J59" s="6"/>
      <c r="K59" s="6"/>
    </row>
    <row r="60" spans="1:11" x14ac:dyDescent="0.25">
      <c r="A60" s="9"/>
      <c r="B60" s="7"/>
      <c r="C60" s="6"/>
      <c r="D60" s="6"/>
      <c r="E60" s="6"/>
      <c r="F60" s="6"/>
      <c r="G60" s="6"/>
      <c r="H60" s="6"/>
      <c r="I60" s="6"/>
      <c r="J60" s="6"/>
      <c r="K60" s="6"/>
    </row>
    <row r="61" spans="1:11" x14ac:dyDescent="0.25">
      <c r="A61" s="1" t="s">
        <v>28</v>
      </c>
      <c r="B61" s="8">
        <f>B58</f>
        <v>-375</v>
      </c>
      <c r="C61" s="6"/>
      <c r="D61" s="6"/>
      <c r="E61" s="6"/>
      <c r="F61" s="6"/>
      <c r="G61" s="6"/>
      <c r="H61" s="6">
        <f>G58</f>
        <v>-375</v>
      </c>
      <c r="I61" s="6"/>
      <c r="J61" s="6"/>
      <c r="K61" s="6"/>
    </row>
    <row r="62" spans="1:11" x14ac:dyDescent="0.25">
      <c r="A62" s="16">
        <v>39082</v>
      </c>
      <c r="B62" s="7">
        <f>SUM(B59:B61)</f>
        <v>525</v>
      </c>
      <c r="C62" s="6"/>
      <c r="D62" s="6"/>
      <c r="E62" s="6"/>
      <c r="F62" s="6"/>
      <c r="G62" s="6"/>
      <c r="H62" s="6"/>
      <c r="I62" s="6"/>
      <c r="J62" s="6"/>
      <c r="K62" s="6"/>
    </row>
    <row r="63" spans="1:11" x14ac:dyDescent="0.25">
      <c r="A63" s="1" t="s">
        <v>41</v>
      </c>
      <c r="B63" s="7"/>
      <c r="C63" s="6"/>
      <c r="D63" s="6"/>
      <c r="E63" s="6"/>
      <c r="F63" s="6"/>
      <c r="G63" s="6"/>
      <c r="H63" s="6"/>
      <c r="I63" s="6"/>
      <c r="J63" s="6"/>
      <c r="K63" s="6"/>
    </row>
    <row r="64" spans="1:11" x14ac:dyDescent="0.25">
      <c r="A64" s="1" t="s">
        <v>13</v>
      </c>
      <c r="B64" s="7"/>
      <c r="C64" s="6"/>
      <c r="D64" s="6"/>
      <c r="E64" s="6"/>
      <c r="F64" s="6"/>
      <c r="G64" s="6"/>
      <c r="H64" s="6"/>
      <c r="I64" s="6"/>
      <c r="J64" s="6"/>
      <c r="K64" s="6"/>
    </row>
    <row r="65" spans="1:11" x14ac:dyDescent="0.25">
      <c r="A65" s="35">
        <v>39447</v>
      </c>
      <c r="B65" s="7">
        <f>SUM(-B62/3)</f>
        <v>-175</v>
      </c>
      <c r="C65" s="6"/>
      <c r="D65" s="6"/>
      <c r="E65" s="6"/>
      <c r="F65" s="6"/>
      <c r="G65" s="6"/>
      <c r="H65" s="4"/>
      <c r="I65" s="6">
        <f>$B65</f>
        <v>-175</v>
      </c>
      <c r="J65" s="6"/>
      <c r="K65" s="6"/>
    </row>
    <row r="66" spans="1:11" x14ac:dyDescent="0.25">
      <c r="A66" s="35">
        <v>39813</v>
      </c>
      <c r="B66" s="7">
        <f>B65</f>
        <v>-175</v>
      </c>
      <c r="C66" s="6"/>
      <c r="D66" s="6"/>
      <c r="E66" s="6"/>
      <c r="F66" s="6"/>
      <c r="G66" s="6"/>
      <c r="H66" s="4"/>
      <c r="I66" s="6"/>
      <c r="J66" s="6">
        <f>$B66</f>
        <v>-175</v>
      </c>
      <c r="K66" s="6"/>
    </row>
    <row r="67" spans="1:11" x14ac:dyDescent="0.25">
      <c r="A67" s="35">
        <v>40178</v>
      </c>
      <c r="B67" s="7">
        <v>-174</v>
      </c>
      <c r="C67" s="6"/>
      <c r="D67" s="6"/>
      <c r="E67" s="6"/>
      <c r="F67" s="6"/>
      <c r="G67" s="6"/>
      <c r="H67" s="4"/>
      <c r="I67" s="6"/>
      <c r="J67" s="6"/>
      <c r="K67" s="6">
        <v>-174</v>
      </c>
    </row>
    <row r="68" spans="1:11" x14ac:dyDescent="0.25">
      <c r="B68" s="7"/>
      <c r="C68" s="6"/>
      <c r="D68" s="6"/>
      <c r="E68" s="6"/>
      <c r="F68" s="6"/>
      <c r="G68" s="6"/>
      <c r="H68" s="4"/>
      <c r="I68" s="6"/>
      <c r="J68" s="6"/>
      <c r="K68" s="6"/>
    </row>
    <row r="69" spans="1:11" x14ac:dyDescent="0.25">
      <c r="A69" s="36" t="s">
        <v>12</v>
      </c>
      <c r="B69" s="7"/>
      <c r="C69" s="6">
        <f t="shared" ref="C69" si="1">SUM(C40:C68)</f>
        <v>-3000</v>
      </c>
      <c r="D69" s="6">
        <f t="shared" ref="D69:K69" si="2">SUM(D40:D68)</f>
        <v>-975</v>
      </c>
      <c r="E69" s="6">
        <f t="shared" si="2"/>
        <v>-375</v>
      </c>
      <c r="F69" s="6">
        <f t="shared" si="2"/>
        <v>-375</v>
      </c>
      <c r="G69" s="6">
        <f t="shared" si="2"/>
        <v>-375</v>
      </c>
      <c r="H69" s="6">
        <f t="shared" si="2"/>
        <v>-375</v>
      </c>
      <c r="I69" s="6">
        <f t="shared" si="2"/>
        <v>-175</v>
      </c>
      <c r="J69" s="6">
        <f t="shared" si="2"/>
        <v>-175</v>
      </c>
      <c r="K69" s="6">
        <f t="shared" si="2"/>
        <v>-174</v>
      </c>
    </row>
    <row r="70" spans="1:11" x14ac:dyDescent="0.25">
      <c r="A70" s="15" t="s">
        <v>21</v>
      </c>
      <c r="B70" s="7"/>
      <c r="C70" s="13"/>
      <c r="D70" s="13"/>
      <c r="E70" s="13"/>
      <c r="F70" s="13"/>
      <c r="G70" s="13"/>
      <c r="I70" s="14"/>
      <c r="J70" s="13"/>
      <c r="K70" s="13">
        <f>SUM(C69:K69)</f>
        <v>-5999</v>
      </c>
    </row>
    <row r="71" spans="1:11" x14ac:dyDescent="0.25">
      <c r="A71" s="24" t="s">
        <v>30</v>
      </c>
      <c r="B71" s="20"/>
      <c r="C71" s="20"/>
      <c r="D71" s="20"/>
      <c r="E71" s="20"/>
      <c r="F71" s="20"/>
      <c r="G71" s="20"/>
      <c r="H71" s="20"/>
      <c r="I71" s="19"/>
      <c r="J71" s="19"/>
      <c r="K71" s="19">
        <v>1</v>
      </c>
    </row>
    <row r="72" spans="1:11" x14ac:dyDescent="0.25">
      <c r="A72" s="24"/>
      <c r="B72" s="20"/>
      <c r="C72" s="20"/>
      <c r="D72" s="20"/>
      <c r="E72" s="20"/>
      <c r="F72" s="20"/>
      <c r="G72" s="20"/>
      <c r="H72" s="20"/>
      <c r="I72" s="19"/>
      <c r="J72" s="19"/>
      <c r="K72" s="19"/>
    </row>
    <row r="73" spans="1:11" x14ac:dyDescent="0.25">
      <c r="A73" s="24"/>
      <c r="B73" s="20"/>
      <c r="C73" s="20"/>
      <c r="D73" s="20"/>
      <c r="E73" s="20"/>
      <c r="F73" s="20"/>
      <c r="G73" s="20"/>
      <c r="H73" s="20"/>
      <c r="I73" s="19"/>
      <c r="J73" s="19"/>
      <c r="K73" s="19"/>
    </row>
    <row r="75" spans="1:11" x14ac:dyDescent="0.25">
      <c r="A75" s="18" t="s">
        <v>25</v>
      </c>
    </row>
    <row r="76" spans="1:11" x14ac:dyDescent="0.25">
      <c r="A76" s="1" t="s">
        <v>10</v>
      </c>
    </row>
    <row r="77" spans="1:11" x14ac:dyDescent="0.25">
      <c r="A77" s="2" t="s">
        <v>14</v>
      </c>
      <c r="B77" s="17" t="s">
        <v>24</v>
      </c>
      <c r="C77" s="3" t="s">
        <v>0</v>
      </c>
      <c r="D77" s="3" t="s">
        <v>1</v>
      </c>
      <c r="E77" s="3" t="s">
        <v>2</v>
      </c>
      <c r="F77" s="3" t="s">
        <v>3</v>
      </c>
      <c r="G77" s="3" t="s">
        <v>4</v>
      </c>
      <c r="H77" s="3" t="s">
        <v>5</v>
      </c>
      <c r="I77" s="3" t="s">
        <v>6</v>
      </c>
      <c r="J77" s="3" t="s">
        <v>7</v>
      </c>
      <c r="K77" s="3" t="s">
        <v>8</v>
      </c>
    </row>
    <row r="78" spans="1:11" x14ac:dyDescent="0.25">
      <c r="C78" s="4"/>
      <c r="D78" s="4"/>
      <c r="E78" s="4"/>
      <c r="F78" s="4"/>
      <c r="G78" s="4"/>
      <c r="H78" s="4"/>
      <c r="I78" s="4"/>
      <c r="J78" s="4"/>
      <c r="K78" s="4"/>
    </row>
    <row r="79" spans="1:11" x14ac:dyDescent="0.25">
      <c r="A79" s="1" t="s">
        <v>15</v>
      </c>
      <c r="B79" s="5" t="s">
        <v>11</v>
      </c>
      <c r="C79" s="6">
        <v>-2400</v>
      </c>
      <c r="D79" s="6"/>
      <c r="E79" s="6"/>
      <c r="F79" s="6"/>
      <c r="G79" s="6"/>
      <c r="H79" s="6"/>
      <c r="I79" s="6"/>
      <c r="J79" s="6"/>
      <c r="K79" s="6"/>
    </row>
    <row r="80" spans="1:11" x14ac:dyDescent="0.25">
      <c r="B80" s="5"/>
      <c r="C80" s="6"/>
      <c r="D80" s="6"/>
      <c r="E80" s="6"/>
      <c r="F80" s="6"/>
      <c r="G80" s="6"/>
      <c r="H80" s="6"/>
      <c r="I80" s="6"/>
      <c r="J80" s="6"/>
      <c r="K80" s="6"/>
    </row>
    <row r="81" spans="1:11" x14ac:dyDescent="0.25">
      <c r="A81" s="1" t="s">
        <v>16</v>
      </c>
      <c r="B81" s="5" t="s">
        <v>11</v>
      </c>
      <c r="C81" s="6"/>
      <c r="D81" s="6">
        <v>2400</v>
      </c>
      <c r="E81" s="6"/>
      <c r="F81" s="6"/>
      <c r="G81" s="6"/>
      <c r="H81" s="6"/>
      <c r="I81" s="6"/>
      <c r="J81" s="6"/>
      <c r="K81" s="6"/>
    </row>
    <row r="82" spans="1:11" x14ac:dyDescent="0.25">
      <c r="B82" s="7"/>
      <c r="C82" s="6"/>
      <c r="D82" s="6"/>
      <c r="E82" s="6"/>
      <c r="F82" s="6"/>
      <c r="G82" s="6"/>
      <c r="H82" s="6"/>
      <c r="I82" s="6"/>
      <c r="J82" s="6"/>
      <c r="K82" s="6"/>
    </row>
    <row r="83" spans="1:11" x14ac:dyDescent="0.25">
      <c r="A83" s="1" t="s">
        <v>17</v>
      </c>
      <c r="B83" s="7">
        <v>6000</v>
      </c>
      <c r="C83" s="6"/>
      <c r="D83" s="6"/>
      <c r="E83" s="6"/>
      <c r="F83" s="6"/>
      <c r="G83" s="6"/>
      <c r="H83" s="6"/>
      <c r="I83" s="6"/>
      <c r="J83" s="6"/>
      <c r="K83" s="6"/>
    </row>
    <row r="84" spans="1:11" x14ac:dyDescent="0.25">
      <c r="A84" s="1" t="s">
        <v>36</v>
      </c>
      <c r="B84" s="8">
        <v>-2400</v>
      </c>
      <c r="C84" s="6"/>
      <c r="D84" s="6">
        <f>B84</f>
        <v>-2400</v>
      </c>
      <c r="E84" s="6"/>
      <c r="F84" s="6"/>
      <c r="G84" s="6"/>
      <c r="H84" s="6"/>
      <c r="I84" s="6"/>
      <c r="J84" s="6"/>
      <c r="K84" s="6"/>
    </row>
    <row r="85" spans="1:11" x14ac:dyDescent="0.25">
      <c r="A85" s="1" t="s">
        <v>9</v>
      </c>
      <c r="B85" s="7">
        <f>SUM(B83:B84)</f>
        <v>3600</v>
      </c>
      <c r="C85" s="6"/>
      <c r="D85" s="6"/>
      <c r="E85" s="6"/>
      <c r="F85" s="6"/>
      <c r="G85" s="6"/>
      <c r="H85" s="6"/>
      <c r="I85" s="6"/>
      <c r="J85" s="6"/>
      <c r="K85" s="6"/>
    </row>
    <row r="86" spans="1:11" x14ac:dyDescent="0.25">
      <c r="B86" s="7"/>
      <c r="C86" s="6"/>
      <c r="D86" s="6"/>
      <c r="E86" s="6"/>
      <c r="F86" s="6"/>
      <c r="G86" s="6"/>
      <c r="H86" s="6"/>
      <c r="I86" s="6"/>
      <c r="J86" s="6"/>
      <c r="K86" s="6"/>
    </row>
    <row r="87" spans="1:11" x14ac:dyDescent="0.25">
      <c r="A87" s="1" t="s">
        <v>19</v>
      </c>
      <c r="B87" s="7">
        <f>SUM(-$B85*20%)</f>
        <v>-720</v>
      </c>
      <c r="C87" s="6"/>
      <c r="D87" s="6">
        <f>B87</f>
        <v>-720</v>
      </c>
      <c r="E87" s="6"/>
      <c r="F87" s="6"/>
      <c r="G87" s="6"/>
      <c r="H87" s="6"/>
      <c r="I87" s="6"/>
      <c r="J87" s="6"/>
      <c r="K87" s="6"/>
    </row>
    <row r="88" spans="1:11" x14ac:dyDescent="0.25">
      <c r="A88" s="1" t="s">
        <v>20</v>
      </c>
      <c r="B88" s="8">
        <f>SUM(-$B85*12.5%)</f>
        <v>-450</v>
      </c>
      <c r="C88" s="6"/>
      <c r="D88" s="6">
        <f>B88</f>
        <v>-450</v>
      </c>
      <c r="E88" s="6"/>
      <c r="F88" s="6"/>
      <c r="G88" s="6"/>
      <c r="H88" s="6"/>
      <c r="I88" s="6"/>
      <c r="J88" s="6"/>
      <c r="K88" s="6"/>
    </row>
    <row r="89" spans="1:11" x14ac:dyDescent="0.25">
      <c r="A89" s="16">
        <v>37621</v>
      </c>
      <c r="B89" s="7">
        <f>SUM(B85:B88)</f>
        <v>2430</v>
      </c>
      <c r="C89" s="6"/>
      <c r="D89" s="6"/>
      <c r="E89" s="6"/>
      <c r="F89" s="6"/>
      <c r="G89" s="6"/>
      <c r="H89" s="6"/>
      <c r="I89" s="6"/>
      <c r="J89" s="6"/>
      <c r="K89" s="6"/>
    </row>
    <row r="90" spans="1:11" x14ac:dyDescent="0.25">
      <c r="B90" s="7"/>
      <c r="C90" s="6"/>
      <c r="D90" s="6"/>
      <c r="E90" s="6"/>
      <c r="F90" s="6"/>
      <c r="G90" s="6"/>
      <c r="H90" s="6"/>
      <c r="I90" s="6"/>
      <c r="J90" s="6"/>
      <c r="K90" s="6"/>
    </row>
    <row r="91" spans="1:11" x14ac:dyDescent="0.25">
      <c r="A91" s="1" t="s">
        <v>20</v>
      </c>
      <c r="B91" s="8">
        <f>SUM(-$B85*12.5%)</f>
        <v>-450</v>
      </c>
      <c r="C91" s="6"/>
      <c r="D91" s="6"/>
      <c r="E91" s="6">
        <f>D88</f>
        <v>-450</v>
      </c>
      <c r="F91" s="6"/>
      <c r="G91" s="6"/>
      <c r="H91" s="6"/>
      <c r="I91" s="6"/>
      <c r="J91" s="6"/>
      <c r="K91" s="6"/>
    </row>
    <row r="92" spans="1:11" x14ac:dyDescent="0.25">
      <c r="A92" s="16">
        <v>37986</v>
      </c>
      <c r="B92" s="7">
        <f>SUM(B89:B91)</f>
        <v>1980</v>
      </c>
      <c r="C92" s="6"/>
      <c r="D92" s="6"/>
      <c r="E92" s="6"/>
      <c r="F92" s="6"/>
      <c r="G92" s="6"/>
      <c r="H92" s="6"/>
      <c r="I92" s="6"/>
      <c r="J92" s="6"/>
      <c r="K92" s="6"/>
    </row>
    <row r="93" spans="1:11" x14ac:dyDescent="0.25">
      <c r="B93" s="7"/>
      <c r="C93" s="6"/>
      <c r="D93" s="6"/>
      <c r="E93" s="6"/>
      <c r="F93" s="6"/>
      <c r="G93" s="6"/>
      <c r="H93" s="6"/>
      <c r="I93" s="6"/>
      <c r="J93" s="6"/>
      <c r="K93" s="6"/>
    </row>
    <row r="94" spans="1:11" x14ac:dyDescent="0.25">
      <c r="A94" s="1" t="s">
        <v>20</v>
      </c>
      <c r="B94" s="8">
        <f>B91</f>
        <v>-450</v>
      </c>
      <c r="C94" s="6"/>
      <c r="D94" s="6"/>
      <c r="E94" s="6"/>
      <c r="F94" s="6">
        <f>E91</f>
        <v>-450</v>
      </c>
      <c r="G94" s="6"/>
      <c r="H94" s="6"/>
      <c r="I94" s="6"/>
      <c r="J94" s="6"/>
      <c r="K94" s="6"/>
    </row>
    <row r="95" spans="1:11" x14ac:dyDescent="0.25">
      <c r="A95" s="16">
        <v>38352</v>
      </c>
      <c r="B95" s="7">
        <f>SUM(B92:B94)</f>
        <v>1530</v>
      </c>
      <c r="C95" s="6"/>
      <c r="D95" s="6"/>
      <c r="E95" s="6"/>
      <c r="F95" s="6"/>
      <c r="G95" s="6"/>
      <c r="H95" s="6"/>
      <c r="I95" s="6"/>
      <c r="J95" s="6"/>
      <c r="K95" s="6"/>
    </row>
    <row r="96" spans="1:11" x14ac:dyDescent="0.25">
      <c r="A96" s="16"/>
      <c r="B96" s="7"/>
      <c r="C96" s="6"/>
      <c r="D96" s="6"/>
      <c r="E96" s="6"/>
      <c r="F96" s="6"/>
      <c r="G96" s="6"/>
      <c r="H96" s="6"/>
      <c r="I96" s="6"/>
      <c r="J96" s="6"/>
      <c r="K96" s="6"/>
    </row>
    <row r="97" spans="1:11" x14ac:dyDescent="0.25">
      <c r="A97" s="1" t="s">
        <v>20</v>
      </c>
      <c r="B97" s="8">
        <f>B94</f>
        <v>-450</v>
      </c>
      <c r="C97" s="6"/>
      <c r="D97" s="6"/>
      <c r="E97" s="6"/>
      <c r="F97" s="6"/>
      <c r="G97" s="6">
        <f>F94</f>
        <v>-450</v>
      </c>
      <c r="H97" s="6"/>
      <c r="I97" s="6"/>
      <c r="J97" s="6"/>
      <c r="K97" s="6"/>
    </row>
    <row r="98" spans="1:11" x14ac:dyDescent="0.25">
      <c r="A98" s="16">
        <v>38717</v>
      </c>
      <c r="B98" s="7">
        <f>SUM(B95:B97)</f>
        <v>1080</v>
      </c>
      <c r="C98" s="6"/>
      <c r="D98" s="6"/>
      <c r="E98" s="10"/>
      <c r="F98" s="11"/>
      <c r="G98" s="12"/>
      <c r="H98" s="6"/>
      <c r="I98" s="6"/>
      <c r="J98" s="6"/>
      <c r="K98" s="6"/>
    </row>
    <row r="99" spans="1:11" x14ac:dyDescent="0.25">
      <c r="A99" s="9"/>
      <c r="B99" s="7"/>
      <c r="C99" s="6"/>
      <c r="D99" s="6"/>
      <c r="E99" s="6"/>
      <c r="F99" s="6"/>
      <c r="G99" s="6"/>
      <c r="H99" s="6"/>
      <c r="I99" s="6"/>
      <c r="J99" s="6"/>
      <c r="K99" s="6"/>
    </row>
    <row r="100" spans="1:11" x14ac:dyDescent="0.25">
      <c r="A100" s="1" t="s">
        <v>20</v>
      </c>
      <c r="B100" s="8">
        <f>B97</f>
        <v>-450</v>
      </c>
      <c r="C100" s="6"/>
      <c r="D100" s="6"/>
      <c r="E100" s="6"/>
      <c r="F100" s="6"/>
      <c r="G100" s="6"/>
      <c r="H100" s="6">
        <f>G97</f>
        <v>-450</v>
      </c>
      <c r="I100" s="6"/>
      <c r="J100" s="6"/>
      <c r="K100" s="6"/>
    </row>
    <row r="101" spans="1:11" x14ac:dyDescent="0.25">
      <c r="A101" s="16">
        <v>39082</v>
      </c>
      <c r="B101" s="7">
        <f>SUM(B98:B100)</f>
        <v>630</v>
      </c>
      <c r="C101" s="6"/>
      <c r="D101" s="6"/>
      <c r="E101" s="6"/>
      <c r="F101" s="6"/>
      <c r="G101" s="6"/>
      <c r="H101" s="6"/>
      <c r="I101" s="6"/>
      <c r="J101" s="6"/>
      <c r="K101" s="6"/>
    </row>
    <row r="102" spans="1:11" x14ac:dyDescent="0.25">
      <c r="A102" s="1" t="s">
        <v>41</v>
      </c>
      <c r="B102" s="7"/>
      <c r="C102" s="6"/>
      <c r="D102" s="6"/>
      <c r="E102" s="6"/>
      <c r="F102" s="6"/>
      <c r="G102" s="6"/>
      <c r="H102" s="6"/>
      <c r="I102" s="6"/>
      <c r="J102" s="6"/>
      <c r="K102" s="6"/>
    </row>
    <row r="103" spans="1:11" x14ac:dyDescent="0.25">
      <c r="A103" s="1" t="s">
        <v>13</v>
      </c>
      <c r="B103" s="7"/>
      <c r="C103" s="6"/>
      <c r="D103" s="6"/>
      <c r="E103" s="6"/>
      <c r="F103" s="6"/>
      <c r="G103" s="6"/>
      <c r="H103" s="6"/>
      <c r="I103" s="6"/>
      <c r="J103" s="6"/>
      <c r="K103" s="6"/>
    </row>
    <row r="104" spans="1:11" x14ac:dyDescent="0.25">
      <c r="A104" s="35">
        <v>39447</v>
      </c>
      <c r="B104" s="7">
        <f>SUM(-B101/3)</f>
        <v>-210</v>
      </c>
      <c r="C104" s="6"/>
      <c r="D104" s="6"/>
      <c r="E104" s="6"/>
      <c r="F104" s="6"/>
      <c r="G104" s="6"/>
      <c r="H104" s="4"/>
      <c r="I104" s="6">
        <f>$B104</f>
        <v>-210</v>
      </c>
      <c r="J104" s="6"/>
      <c r="K104" s="6"/>
    </row>
    <row r="105" spans="1:11" x14ac:dyDescent="0.25">
      <c r="A105" s="35">
        <v>39813</v>
      </c>
      <c r="B105" s="7">
        <f>B104</f>
        <v>-210</v>
      </c>
      <c r="C105" s="6"/>
      <c r="D105" s="6"/>
      <c r="E105" s="6"/>
      <c r="F105" s="6"/>
      <c r="G105" s="6"/>
      <c r="H105" s="4"/>
      <c r="I105" s="6"/>
      <c r="J105" s="6">
        <f>$B105</f>
        <v>-210</v>
      </c>
      <c r="K105" s="6"/>
    </row>
    <row r="106" spans="1:11" x14ac:dyDescent="0.25">
      <c r="A106" s="35">
        <v>40178</v>
      </c>
      <c r="B106" s="7">
        <v>209</v>
      </c>
      <c r="C106" s="6"/>
      <c r="D106" s="6"/>
      <c r="E106" s="6"/>
      <c r="F106" s="6"/>
      <c r="G106" s="6"/>
      <c r="H106" s="4"/>
      <c r="I106" s="6"/>
      <c r="J106" s="6"/>
      <c r="K106" s="6">
        <v>-209</v>
      </c>
    </row>
    <row r="107" spans="1:11" x14ac:dyDescent="0.25">
      <c r="B107" s="7"/>
      <c r="C107" s="6"/>
      <c r="D107" s="6"/>
      <c r="E107" s="6"/>
      <c r="F107" s="6"/>
      <c r="G107" s="6"/>
      <c r="H107" s="4"/>
      <c r="I107" s="6"/>
      <c r="J107" s="6"/>
      <c r="K107" s="6"/>
    </row>
    <row r="108" spans="1:11" x14ac:dyDescent="0.25">
      <c r="A108" s="36" t="s">
        <v>12</v>
      </c>
      <c r="B108" s="7"/>
      <c r="C108" s="6">
        <f t="shared" ref="C108:K108" si="3">SUM(C79:C107)</f>
        <v>-2400</v>
      </c>
      <c r="D108" s="6">
        <f t="shared" si="3"/>
        <v>-1170</v>
      </c>
      <c r="E108" s="6">
        <f t="shared" si="3"/>
        <v>-450</v>
      </c>
      <c r="F108" s="6">
        <f t="shared" si="3"/>
        <v>-450</v>
      </c>
      <c r="G108" s="6">
        <f t="shared" si="3"/>
        <v>-450</v>
      </c>
      <c r="H108" s="6">
        <f t="shared" si="3"/>
        <v>-450</v>
      </c>
      <c r="I108" s="6">
        <f t="shared" si="3"/>
        <v>-210</v>
      </c>
      <c r="J108" s="6">
        <f t="shared" si="3"/>
        <v>-210</v>
      </c>
      <c r="K108" s="6">
        <f t="shared" si="3"/>
        <v>-209</v>
      </c>
    </row>
    <row r="109" spans="1:11" x14ac:dyDescent="0.25">
      <c r="A109" s="15" t="s">
        <v>21</v>
      </c>
      <c r="B109" s="7"/>
      <c r="C109" s="13"/>
      <c r="D109" s="13"/>
      <c r="E109" s="13"/>
      <c r="F109" s="13"/>
      <c r="G109" s="13"/>
      <c r="I109" s="14"/>
      <c r="J109" s="13"/>
      <c r="K109" s="13">
        <f>SUM(C108:K108)</f>
        <v>-5999</v>
      </c>
    </row>
    <row r="110" spans="1:11" x14ac:dyDescent="0.25">
      <c r="A110" s="24" t="s">
        <v>30</v>
      </c>
      <c r="B110" s="20"/>
      <c r="C110" s="20"/>
      <c r="D110" s="20"/>
      <c r="E110" s="20"/>
      <c r="F110" s="20"/>
      <c r="G110" s="20"/>
      <c r="H110" s="20"/>
      <c r="I110" s="19"/>
      <c r="J110" s="19"/>
      <c r="K110" s="19">
        <v>1</v>
      </c>
    </row>
  </sheetData>
  <printOptions horizontalCentered="1" verticalCentered="1"/>
  <pageMargins left="0" right="0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16"/>
  <sheetViews>
    <sheetView workbookViewId="0">
      <selection activeCell="B30" sqref="B30"/>
    </sheetView>
  </sheetViews>
  <sheetFormatPr baseColWidth="10" defaultColWidth="11.44140625" defaultRowHeight="13.8" x14ac:dyDescent="0.25"/>
  <cols>
    <col min="1" max="1" width="57.6640625" style="1" bestFit="1" customWidth="1"/>
    <col min="2" max="2" width="13.44140625" style="1" customWidth="1"/>
    <col min="3" max="11" width="8.33203125" style="1" customWidth="1"/>
    <col min="12" max="16384" width="11.44140625" style="1"/>
  </cols>
  <sheetData>
    <row r="1" spans="1:11" x14ac:dyDescent="0.25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x14ac:dyDescent="0.25">
      <c r="A2" s="18" t="s">
        <v>32</v>
      </c>
    </row>
    <row r="3" spans="1:11" x14ac:dyDescent="0.25">
      <c r="A3" s="1" t="s">
        <v>10</v>
      </c>
    </row>
    <row r="4" spans="1:11" x14ac:dyDescent="0.25">
      <c r="A4" s="2" t="s">
        <v>14</v>
      </c>
      <c r="B4" s="17" t="s">
        <v>24</v>
      </c>
      <c r="C4" s="3" t="s">
        <v>0</v>
      </c>
      <c r="D4" s="3" t="s">
        <v>1</v>
      </c>
      <c r="E4" s="3" t="s">
        <v>2</v>
      </c>
      <c r="F4" s="3" t="s">
        <v>3</v>
      </c>
      <c r="G4" s="3" t="s">
        <v>4</v>
      </c>
      <c r="H4" s="3" t="s">
        <v>5</v>
      </c>
      <c r="I4" s="3" t="s">
        <v>6</v>
      </c>
      <c r="J4" s="3" t="s">
        <v>7</v>
      </c>
      <c r="K4" s="3" t="s">
        <v>8</v>
      </c>
    </row>
    <row r="5" spans="1:11" x14ac:dyDescent="0.25"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26</v>
      </c>
      <c r="B6" s="5" t="s">
        <v>11</v>
      </c>
      <c r="C6" s="6">
        <v>-3000</v>
      </c>
      <c r="D6" s="6"/>
      <c r="E6" s="6"/>
      <c r="F6" s="6"/>
      <c r="G6" s="6"/>
      <c r="H6" s="6"/>
      <c r="I6" s="6"/>
      <c r="J6" s="6"/>
      <c r="K6" s="6"/>
    </row>
    <row r="7" spans="1:11" x14ac:dyDescent="0.25">
      <c r="B7" s="5"/>
      <c r="C7" s="6"/>
      <c r="D7" s="6"/>
      <c r="E7" s="6"/>
      <c r="F7" s="6"/>
      <c r="G7" s="6"/>
      <c r="H7" s="6"/>
      <c r="I7" s="6"/>
      <c r="J7" s="6"/>
      <c r="K7" s="6"/>
    </row>
    <row r="8" spans="1:11" x14ac:dyDescent="0.25">
      <c r="A8" s="1" t="s">
        <v>16</v>
      </c>
      <c r="B8" s="5" t="s">
        <v>11</v>
      </c>
      <c r="C8" s="6"/>
      <c r="D8" s="6">
        <v>3000</v>
      </c>
      <c r="E8" s="6"/>
      <c r="F8" s="6"/>
      <c r="G8" s="6"/>
      <c r="H8" s="6"/>
      <c r="I8" s="6"/>
      <c r="J8" s="6"/>
      <c r="K8" s="6"/>
    </row>
    <row r="9" spans="1:11" x14ac:dyDescent="0.25">
      <c r="B9" s="7"/>
      <c r="C9" s="6"/>
      <c r="D9" s="6"/>
      <c r="E9" s="6"/>
      <c r="F9" s="6"/>
      <c r="G9" s="6"/>
      <c r="H9" s="6"/>
      <c r="I9" s="6"/>
      <c r="J9" s="6"/>
      <c r="K9" s="6"/>
    </row>
    <row r="10" spans="1:11" x14ac:dyDescent="0.25">
      <c r="A10" s="1" t="s">
        <v>17</v>
      </c>
      <c r="B10" s="7">
        <v>6000</v>
      </c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25">
      <c r="B11" s="7"/>
      <c r="C11" s="6"/>
      <c r="D11" s="6"/>
      <c r="E11" s="6"/>
      <c r="F11" s="6"/>
      <c r="G11" s="6"/>
      <c r="H11" s="6"/>
      <c r="I11" s="6"/>
      <c r="J11" s="6"/>
      <c r="K11" s="6"/>
    </row>
    <row r="12" spans="1:11" x14ac:dyDescent="0.25">
      <c r="A12" s="1" t="s">
        <v>43</v>
      </c>
      <c r="B12" s="7">
        <v>-480</v>
      </c>
      <c r="C12" s="6"/>
      <c r="D12" s="6">
        <f>B12</f>
        <v>-480</v>
      </c>
      <c r="E12" s="6"/>
      <c r="F12" s="6"/>
      <c r="G12" s="6"/>
      <c r="H12" s="6"/>
      <c r="I12" s="6"/>
      <c r="J12" s="6"/>
      <c r="K12" s="6"/>
    </row>
    <row r="13" spans="1:11" x14ac:dyDescent="0.25">
      <c r="A13" s="1" t="s">
        <v>18</v>
      </c>
      <c r="B13" s="8">
        <f>SUM(-$B10*12.5%)</f>
        <v>-750</v>
      </c>
      <c r="C13" s="6"/>
      <c r="D13" s="6">
        <f>B13</f>
        <v>-750</v>
      </c>
      <c r="E13" s="6"/>
      <c r="F13" s="6"/>
      <c r="G13" s="6"/>
      <c r="H13" s="6"/>
      <c r="I13" s="6"/>
      <c r="J13" s="6"/>
      <c r="K13" s="6"/>
    </row>
    <row r="14" spans="1:11" x14ac:dyDescent="0.25">
      <c r="A14" s="16">
        <v>37621</v>
      </c>
      <c r="B14" s="7">
        <f>SUM(B10+B12+B13)</f>
        <v>4770</v>
      </c>
      <c r="C14" s="6"/>
      <c r="D14" s="6"/>
      <c r="E14" s="6"/>
      <c r="F14" s="6"/>
      <c r="G14" s="6"/>
      <c r="H14" s="6"/>
      <c r="I14" s="6"/>
      <c r="J14" s="6"/>
      <c r="K14" s="6"/>
    </row>
    <row r="15" spans="1:11" x14ac:dyDescent="0.25">
      <c r="B15" s="7"/>
      <c r="C15" s="6"/>
      <c r="D15" s="6"/>
      <c r="E15" s="6"/>
      <c r="F15" s="6"/>
      <c r="G15" s="6"/>
      <c r="H15" s="6"/>
      <c r="I15" s="6"/>
      <c r="J15" s="6"/>
      <c r="K15" s="6"/>
    </row>
    <row r="16" spans="1:11" x14ac:dyDescent="0.25">
      <c r="A16" s="1" t="s">
        <v>43</v>
      </c>
      <c r="B16" s="7">
        <f>B12</f>
        <v>-480</v>
      </c>
      <c r="C16" s="6"/>
      <c r="D16" s="6"/>
      <c r="E16" s="6">
        <f>D12</f>
        <v>-480</v>
      </c>
      <c r="F16" s="6"/>
      <c r="G16" s="6"/>
      <c r="H16" s="6"/>
      <c r="I16" s="6"/>
      <c r="J16" s="6"/>
      <c r="K16" s="6"/>
    </row>
    <row r="17" spans="1:11" x14ac:dyDescent="0.25">
      <c r="A17" s="1" t="s">
        <v>18</v>
      </c>
      <c r="B17" s="8">
        <f>B13</f>
        <v>-750</v>
      </c>
      <c r="C17" s="6"/>
      <c r="D17" s="6"/>
      <c r="E17" s="6">
        <f>D13</f>
        <v>-750</v>
      </c>
      <c r="F17" s="6"/>
      <c r="G17" s="6"/>
      <c r="H17" s="6"/>
      <c r="I17" s="6"/>
      <c r="J17" s="6"/>
      <c r="K17" s="6"/>
    </row>
    <row r="18" spans="1:11" x14ac:dyDescent="0.25">
      <c r="A18" s="16">
        <v>37986</v>
      </c>
      <c r="B18" s="7">
        <f>SUM(B14+B16+B17)</f>
        <v>3540</v>
      </c>
      <c r="C18" s="6"/>
      <c r="D18" s="6"/>
      <c r="E18" s="6"/>
      <c r="F18" s="6"/>
      <c r="G18" s="6"/>
      <c r="H18" s="6"/>
      <c r="I18" s="6"/>
      <c r="J18" s="6"/>
      <c r="K18" s="6"/>
    </row>
    <row r="19" spans="1:11" x14ac:dyDescent="0.25">
      <c r="B19" s="7"/>
      <c r="C19" s="6"/>
      <c r="D19" s="6"/>
      <c r="E19" s="6"/>
      <c r="F19" s="6"/>
      <c r="G19" s="6"/>
      <c r="H19" s="6"/>
      <c r="I19" s="6"/>
      <c r="J19" s="6"/>
      <c r="K19" s="6"/>
    </row>
    <row r="20" spans="1:11" x14ac:dyDescent="0.25">
      <c r="A20" s="1" t="s">
        <v>43</v>
      </c>
      <c r="B20" s="7">
        <f>B16</f>
        <v>-480</v>
      </c>
      <c r="C20" s="6"/>
      <c r="D20" s="6"/>
      <c r="E20" s="6"/>
      <c r="F20" s="6">
        <f>E16</f>
        <v>-480</v>
      </c>
      <c r="G20" s="6"/>
      <c r="H20" s="6"/>
      <c r="I20" s="6"/>
      <c r="J20" s="6"/>
      <c r="K20" s="6"/>
    </row>
    <row r="21" spans="1:11" x14ac:dyDescent="0.25">
      <c r="A21" s="1" t="s">
        <v>18</v>
      </c>
      <c r="B21" s="8">
        <f>B17</f>
        <v>-750</v>
      </c>
      <c r="C21" s="6"/>
      <c r="D21" s="6"/>
      <c r="E21" s="6"/>
      <c r="F21" s="6">
        <f>E17</f>
        <v>-750</v>
      </c>
      <c r="G21" s="6"/>
      <c r="H21" s="6"/>
      <c r="I21" s="6"/>
      <c r="J21" s="6"/>
      <c r="K21" s="6"/>
    </row>
    <row r="22" spans="1:11" x14ac:dyDescent="0.25">
      <c r="A22" s="16">
        <v>38352</v>
      </c>
      <c r="B22" s="7">
        <f>SUM(B18+B20+B21)</f>
        <v>2310</v>
      </c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25">
      <c r="B23" s="7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25">
      <c r="A24" s="1" t="s">
        <v>43</v>
      </c>
      <c r="B24" s="7">
        <f>B20</f>
        <v>-480</v>
      </c>
      <c r="C24" s="6"/>
      <c r="D24" s="6"/>
      <c r="E24" s="6"/>
      <c r="F24" s="6"/>
      <c r="G24" s="6">
        <f>F20</f>
        <v>-480</v>
      </c>
      <c r="H24" s="6"/>
      <c r="I24" s="6"/>
      <c r="J24" s="6"/>
      <c r="K24" s="6"/>
    </row>
    <row r="25" spans="1:11" x14ac:dyDescent="0.25">
      <c r="A25" s="1" t="s">
        <v>18</v>
      </c>
      <c r="B25" s="8">
        <f>B21</f>
        <v>-750</v>
      </c>
      <c r="C25" s="6"/>
      <c r="D25" s="6"/>
      <c r="E25" s="6"/>
      <c r="F25" s="6"/>
      <c r="G25" s="6">
        <f>F21</f>
        <v>-750</v>
      </c>
      <c r="H25" s="6"/>
      <c r="I25" s="6"/>
      <c r="J25" s="6"/>
      <c r="K25" s="6"/>
    </row>
    <row r="26" spans="1:11" x14ac:dyDescent="0.25">
      <c r="A26" s="16">
        <v>38717</v>
      </c>
      <c r="B26" s="7">
        <f>SUM(B22+B24+B25)</f>
        <v>1080</v>
      </c>
      <c r="C26" s="6"/>
      <c r="D26" s="6"/>
      <c r="E26" s="10"/>
      <c r="F26" s="11"/>
      <c r="G26" s="12"/>
      <c r="H26" s="6"/>
      <c r="I26" s="6"/>
      <c r="J26" s="6"/>
      <c r="K26" s="6"/>
    </row>
    <row r="27" spans="1:11" x14ac:dyDescent="0.25">
      <c r="A27" s="9"/>
      <c r="B27" s="7"/>
      <c r="C27" s="6"/>
      <c r="D27" s="6"/>
      <c r="E27" s="10"/>
      <c r="F27" s="11"/>
      <c r="G27" s="12"/>
      <c r="H27" s="6"/>
      <c r="I27" s="6"/>
      <c r="J27" s="6"/>
      <c r="K27" s="6"/>
    </row>
    <row r="28" spans="1:11" x14ac:dyDescent="0.25">
      <c r="A28" s="1" t="s">
        <v>43</v>
      </c>
      <c r="B28" s="7">
        <v>-480</v>
      </c>
      <c r="C28" s="6"/>
      <c r="D28" s="6"/>
      <c r="E28" s="6"/>
      <c r="F28" s="6"/>
      <c r="G28" s="6"/>
      <c r="H28" s="6">
        <f>B28</f>
        <v>-480</v>
      </c>
      <c r="I28" s="6"/>
      <c r="J28" s="6"/>
      <c r="K28" s="6"/>
    </row>
    <row r="29" spans="1:11" x14ac:dyDescent="0.25">
      <c r="A29" s="1" t="s">
        <v>18</v>
      </c>
      <c r="B29" s="8">
        <v>-599</v>
      </c>
      <c r="C29" s="6"/>
      <c r="D29" s="6"/>
      <c r="E29" s="6"/>
      <c r="F29" s="6"/>
      <c r="G29" s="6"/>
      <c r="H29" s="6">
        <f>B29</f>
        <v>-599</v>
      </c>
      <c r="I29" s="6"/>
      <c r="J29" s="6"/>
      <c r="K29" s="6"/>
    </row>
    <row r="30" spans="1:11" x14ac:dyDescent="0.25">
      <c r="A30" s="16">
        <v>39082</v>
      </c>
      <c r="B30" s="7">
        <f>SUM(B26+B28+B29)</f>
        <v>1</v>
      </c>
      <c r="C30" s="6"/>
      <c r="D30" s="6"/>
      <c r="E30" s="6"/>
      <c r="F30" s="6"/>
      <c r="G30" s="6"/>
      <c r="H30" s="6"/>
      <c r="I30" s="6"/>
      <c r="J30" s="6"/>
      <c r="K30" s="6"/>
    </row>
    <row r="31" spans="1:11" x14ac:dyDescent="0.25">
      <c r="B31" s="7"/>
      <c r="C31" s="6"/>
      <c r="D31" s="6"/>
      <c r="E31" s="6"/>
      <c r="F31" s="6"/>
      <c r="G31" s="6"/>
      <c r="H31" s="4"/>
      <c r="I31" s="6"/>
      <c r="J31" s="6"/>
      <c r="K31" s="6"/>
    </row>
    <row r="32" spans="1:11" x14ac:dyDescent="0.25">
      <c r="A32" s="36" t="s">
        <v>12</v>
      </c>
      <c r="B32" s="7"/>
      <c r="C32" s="6">
        <f t="shared" ref="C32:K32" si="0">SUM(C6:C31)</f>
        <v>-3000</v>
      </c>
      <c r="D32" s="6">
        <f t="shared" si="0"/>
        <v>1770</v>
      </c>
      <c r="E32" s="6">
        <f t="shared" si="0"/>
        <v>-1230</v>
      </c>
      <c r="F32" s="6">
        <f t="shared" si="0"/>
        <v>-1230</v>
      </c>
      <c r="G32" s="6">
        <f t="shared" si="0"/>
        <v>-1230</v>
      </c>
      <c r="H32" s="6">
        <f t="shared" si="0"/>
        <v>-1079</v>
      </c>
      <c r="I32" s="6">
        <f t="shared" si="0"/>
        <v>0</v>
      </c>
      <c r="J32" s="6">
        <f t="shared" si="0"/>
        <v>0</v>
      </c>
      <c r="K32" s="6">
        <f t="shared" si="0"/>
        <v>0</v>
      </c>
    </row>
    <row r="33" spans="1:17" x14ac:dyDescent="0.25">
      <c r="A33" s="15" t="s">
        <v>21</v>
      </c>
      <c r="B33" s="7"/>
      <c r="C33" s="13"/>
      <c r="D33" s="13"/>
      <c r="E33" s="13"/>
      <c r="F33" s="13"/>
      <c r="G33" s="13"/>
      <c r="H33" s="13"/>
      <c r="I33" s="14"/>
      <c r="J33" s="13"/>
      <c r="K33" s="13">
        <f>SUM(C32:K32)</f>
        <v>-5999</v>
      </c>
    </row>
    <row r="34" spans="1:17" x14ac:dyDescent="0.25">
      <c r="A34" s="24" t="s">
        <v>37</v>
      </c>
      <c r="B34" s="20"/>
      <c r="C34" s="20"/>
      <c r="D34" s="20"/>
      <c r="E34" s="20"/>
      <c r="F34" s="20"/>
      <c r="G34" s="20"/>
      <c r="H34" s="20"/>
      <c r="I34" s="19"/>
      <c r="J34" s="19"/>
      <c r="K34" s="19">
        <v>1</v>
      </c>
    </row>
    <row r="35" spans="1:17" x14ac:dyDescent="0.25">
      <c r="A35" s="24"/>
      <c r="B35" s="20"/>
      <c r="C35" s="20"/>
      <c r="D35" s="20"/>
      <c r="E35" s="20"/>
      <c r="F35" s="20"/>
      <c r="G35" s="20"/>
      <c r="H35" s="20"/>
      <c r="I35" s="19"/>
      <c r="J35" s="19"/>
      <c r="K35" s="19"/>
    </row>
    <row r="36" spans="1:17" x14ac:dyDescent="0.25">
      <c r="A36" s="24"/>
      <c r="B36" s="20"/>
      <c r="C36" s="20"/>
      <c r="D36" s="20"/>
      <c r="E36" s="20"/>
      <c r="F36" s="20"/>
      <c r="G36" s="20"/>
      <c r="H36" s="20"/>
      <c r="I36" s="19"/>
      <c r="J36" s="19"/>
      <c r="K36" s="19"/>
    </row>
    <row r="37" spans="1:17" x14ac:dyDescent="0.25">
      <c r="A37" s="24"/>
      <c r="B37" s="20"/>
      <c r="C37" s="20"/>
      <c r="D37" s="20"/>
      <c r="E37" s="20"/>
      <c r="F37" s="20"/>
      <c r="G37" s="20"/>
      <c r="H37" s="20"/>
      <c r="I37" s="19"/>
      <c r="J37" s="19"/>
      <c r="K37" s="19"/>
    </row>
    <row r="38" spans="1:17" x14ac:dyDescent="0.25">
      <c r="A38" s="24"/>
      <c r="B38" s="20"/>
      <c r="C38" s="20"/>
      <c r="D38" s="20"/>
      <c r="E38" s="20"/>
      <c r="F38" s="20"/>
      <c r="G38" s="20"/>
      <c r="H38" s="20"/>
      <c r="I38" s="19"/>
      <c r="J38" s="19"/>
      <c r="K38" s="19"/>
    </row>
    <row r="40" spans="1:17" x14ac:dyDescent="0.25">
      <c r="A40" s="18" t="s">
        <v>34</v>
      </c>
      <c r="L40" s="7"/>
      <c r="M40" s="7"/>
      <c r="N40" s="7"/>
      <c r="O40" s="7"/>
      <c r="P40" s="7"/>
      <c r="Q40" s="7"/>
    </row>
    <row r="41" spans="1:17" x14ac:dyDescent="0.25">
      <c r="A41" s="1" t="s">
        <v>10</v>
      </c>
      <c r="L41" s="7"/>
      <c r="M41" s="7"/>
      <c r="N41" s="7"/>
      <c r="O41" s="7"/>
      <c r="P41" s="7"/>
      <c r="Q41" s="7"/>
    </row>
    <row r="42" spans="1:17" x14ac:dyDescent="0.25">
      <c r="A42" s="2" t="s">
        <v>14</v>
      </c>
      <c r="B42" s="17" t="s">
        <v>24</v>
      </c>
      <c r="C42" s="3" t="s">
        <v>0</v>
      </c>
      <c r="D42" s="3" t="s">
        <v>1</v>
      </c>
      <c r="E42" s="3" t="s">
        <v>2</v>
      </c>
      <c r="F42" s="3" t="s">
        <v>3</v>
      </c>
      <c r="G42" s="3" t="s">
        <v>4</v>
      </c>
      <c r="H42" s="3" t="s">
        <v>5</v>
      </c>
      <c r="I42" s="3" t="s">
        <v>6</v>
      </c>
      <c r="J42" s="3" t="s">
        <v>7</v>
      </c>
      <c r="K42" s="3" t="s">
        <v>8</v>
      </c>
      <c r="L42" s="7"/>
      <c r="M42" s="7"/>
      <c r="N42" s="7"/>
      <c r="O42" s="7"/>
      <c r="P42" s="7"/>
      <c r="Q42" s="7"/>
    </row>
    <row r="43" spans="1:17" x14ac:dyDescent="0.25">
      <c r="C43" s="4"/>
      <c r="D43" s="4"/>
      <c r="E43" s="4"/>
      <c r="F43" s="4"/>
      <c r="G43" s="4"/>
      <c r="H43" s="4"/>
      <c r="I43" s="4"/>
      <c r="J43" s="4"/>
      <c r="K43" s="4"/>
    </row>
    <row r="44" spans="1:17" x14ac:dyDescent="0.25">
      <c r="A44" s="1" t="s">
        <v>26</v>
      </c>
      <c r="B44" s="5" t="s">
        <v>11</v>
      </c>
      <c r="C44" s="6">
        <v>-3000</v>
      </c>
      <c r="D44" s="6"/>
      <c r="E44" s="6"/>
      <c r="F44" s="6"/>
      <c r="G44" s="6"/>
      <c r="H44" s="6"/>
      <c r="I44" s="6"/>
      <c r="J44" s="6"/>
      <c r="K44" s="6"/>
    </row>
    <row r="45" spans="1:17" x14ac:dyDescent="0.25">
      <c r="B45" s="5"/>
      <c r="C45" s="6"/>
      <c r="D45" s="6"/>
      <c r="E45" s="6"/>
      <c r="F45" s="6"/>
      <c r="G45" s="6"/>
      <c r="H45" s="6"/>
      <c r="I45" s="6"/>
      <c r="J45" s="6"/>
      <c r="K45" s="6"/>
    </row>
    <row r="46" spans="1:17" x14ac:dyDescent="0.25">
      <c r="A46" s="1" t="s">
        <v>16</v>
      </c>
      <c r="B46" s="5" t="s">
        <v>11</v>
      </c>
      <c r="C46" s="6"/>
      <c r="D46" s="6">
        <v>3000</v>
      </c>
      <c r="E46" s="6"/>
      <c r="F46" s="6"/>
      <c r="G46" s="6"/>
      <c r="H46" s="6"/>
      <c r="I46" s="6"/>
      <c r="J46" s="6"/>
      <c r="K46" s="6"/>
    </row>
    <row r="47" spans="1:17" x14ac:dyDescent="0.25">
      <c r="B47" s="7"/>
      <c r="C47" s="6"/>
      <c r="D47" s="6"/>
      <c r="E47" s="6"/>
      <c r="F47" s="6"/>
      <c r="G47" s="6"/>
      <c r="H47" s="6"/>
      <c r="I47" s="6"/>
      <c r="J47" s="6"/>
      <c r="K47" s="6"/>
    </row>
    <row r="48" spans="1:17" x14ac:dyDescent="0.25">
      <c r="A48" s="1" t="s">
        <v>17</v>
      </c>
      <c r="B48" s="7">
        <v>6000</v>
      </c>
      <c r="C48" s="6"/>
      <c r="D48" s="6"/>
      <c r="E48" s="6"/>
      <c r="F48" s="6"/>
      <c r="G48" s="6"/>
      <c r="H48" s="6"/>
      <c r="I48" s="6"/>
      <c r="J48" s="6"/>
      <c r="K48" s="6"/>
    </row>
    <row r="49" spans="1:11" x14ac:dyDescent="0.25">
      <c r="B49" s="7"/>
      <c r="C49" s="6"/>
      <c r="D49" s="6"/>
      <c r="E49" s="6"/>
      <c r="F49" s="6"/>
      <c r="G49" s="6"/>
      <c r="H49" s="6"/>
      <c r="I49" s="6"/>
      <c r="J49" s="6"/>
      <c r="K49" s="6"/>
    </row>
    <row r="50" spans="1:11" x14ac:dyDescent="0.25">
      <c r="A50" s="1" t="s">
        <v>22</v>
      </c>
      <c r="B50" s="7">
        <v>-240</v>
      </c>
      <c r="C50" s="6"/>
      <c r="D50" s="6">
        <f>B50</f>
        <v>-240</v>
      </c>
      <c r="E50" s="6"/>
      <c r="F50" s="6"/>
      <c r="G50" s="6"/>
      <c r="H50" s="6"/>
      <c r="I50" s="6"/>
      <c r="J50" s="6"/>
      <c r="K50" s="6"/>
    </row>
    <row r="51" spans="1:11" x14ac:dyDescent="0.25">
      <c r="A51" s="1" t="s">
        <v>18</v>
      </c>
      <c r="B51" s="8">
        <f>SUM(-$B48*12.5%)</f>
        <v>-750</v>
      </c>
      <c r="C51" s="6"/>
      <c r="D51" s="6">
        <f>B51</f>
        <v>-750</v>
      </c>
      <c r="E51" s="6"/>
      <c r="F51" s="6"/>
      <c r="G51" s="6"/>
      <c r="H51" s="6"/>
      <c r="I51" s="6"/>
      <c r="J51" s="6"/>
      <c r="K51" s="6"/>
    </row>
    <row r="52" spans="1:11" x14ac:dyDescent="0.25">
      <c r="A52" s="16">
        <v>37621</v>
      </c>
      <c r="B52" s="7">
        <f>SUM(B48+B50+B51)</f>
        <v>5010</v>
      </c>
      <c r="C52" s="6"/>
      <c r="D52" s="6"/>
      <c r="E52" s="6"/>
      <c r="F52" s="6"/>
      <c r="G52" s="6"/>
      <c r="H52" s="6"/>
      <c r="I52" s="6"/>
      <c r="J52" s="6"/>
      <c r="K52" s="6"/>
    </row>
    <row r="53" spans="1:11" x14ac:dyDescent="0.25">
      <c r="B53" s="7"/>
      <c r="C53" s="6"/>
      <c r="D53" s="6"/>
      <c r="E53" s="6"/>
      <c r="F53" s="6"/>
      <c r="G53" s="6"/>
      <c r="H53" s="6"/>
      <c r="I53" s="6"/>
      <c r="J53" s="6"/>
      <c r="K53" s="6"/>
    </row>
    <row r="54" spans="1:11" x14ac:dyDescent="0.25">
      <c r="A54" s="1" t="s">
        <v>22</v>
      </c>
      <c r="B54" s="7">
        <f>B50</f>
        <v>-240</v>
      </c>
      <c r="C54" s="6"/>
      <c r="D54" s="6"/>
      <c r="E54" s="6">
        <f>D50</f>
        <v>-240</v>
      </c>
      <c r="F54" s="6"/>
      <c r="G54" s="6"/>
      <c r="H54" s="6"/>
      <c r="I54" s="6"/>
      <c r="J54" s="6"/>
      <c r="K54" s="6"/>
    </row>
    <row r="55" spans="1:11" x14ac:dyDescent="0.25">
      <c r="A55" s="1" t="s">
        <v>18</v>
      </c>
      <c r="B55" s="8">
        <f>B51</f>
        <v>-750</v>
      </c>
      <c r="C55" s="6"/>
      <c r="D55" s="6"/>
      <c r="E55" s="6">
        <f>D51</f>
        <v>-750</v>
      </c>
      <c r="F55" s="6"/>
      <c r="G55" s="6"/>
      <c r="H55" s="6"/>
      <c r="I55" s="6"/>
      <c r="J55" s="6"/>
      <c r="K55" s="6"/>
    </row>
    <row r="56" spans="1:11" x14ac:dyDescent="0.25">
      <c r="A56" s="16">
        <v>37986</v>
      </c>
      <c r="B56" s="7">
        <f>SUM(B52+B54+B55)</f>
        <v>4020</v>
      </c>
      <c r="C56" s="6"/>
      <c r="D56" s="6"/>
      <c r="E56" s="6"/>
      <c r="F56" s="6"/>
      <c r="G56" s="6"/>
      <c r="H56" s="6"/>
      <c r="I56" s="6"/>
      <c r="J56" s="6"/>
      <c r="K56" s="6"/>
    </row>
    <row r="57" spans="1:11" x14ac:dyDescent="0.25">
      <c r="B57" s="7"/>
      <c r="C57" s="6"/>
      <c r="D57" s="6"/>
      <c r="E57" s="6"/>
      <c r="F57" s="6"/>
      <c r="G57" s="6"/>
      <c r="H57" s="6"/>
      <c r="I57" s="6"/>
      <c r="J57" s="6"/>
      <c r="K57" s="6"/>
    </row>
    <row r="58" spans="1:11" x14ac:dyDescent="0.25">
      <c r="A58" s="1" t="s">
        <v>22</v>
      </c>
      <c r="B58" s="7">
        <f>B54</f>
        <v>-240</v>
      </c>
      <c r="C58" s="6"/>
      <c r="D58" s="6"/>
      <c r="E58" s="6"/>
      <c r="F58" s="6">
        <f>E54</f>
        <v>-240</v>
      </c>
      <c r="G58" s="6"/>
      <c r="H58" s="6"/>
      <c r="I58" s="6"/>
      <c r="J58" s="6"/>
      <c r="K58" s="6"/>
    </row>
    <row r="59" spans="1:11" x14ac:dyDescent="0.25">
      <c r="A59" s="1" t="s">
        <v>18</v>
      </c>
      <c r="B59" s="8">
        <f>B55</f>
        <v>-750</v>
      </c>
      <c r="C59" s="6"/>
      <c r="D59" s="6"/>
      <c r="E59" s="6"/>
      <c r="F59" s="6">
        <f>E55</f>
        <v>-750</v>
      </c>
      <c r="G59" s="6"/>
      <c r="H59" s="6"/>
      <c r="I59" s="6"/>
      <c r="J59" s="6"/>
      <c r="K59" s="6"/>
    </row>
    <row r="60" spans="1:11" x14ac:dyDescent="0.25">
      <c r="A60" s="16">
        <v>38352</v>
      </c>
      <c r="B60" s="7">
        <f>SUM(B56+B58+B59)</f>
        <v>3030</v>
      </c>
      <c r="C60" s="6"/>
      <c r="D60" s="6"/>
      <c r="E60" s="6"/>
      <c r="F60" s="6"/>
      <c r="G60" s="6"/>
      <c r="H60" s="6"/>
      <c r="I60" s="6"/>
      <c r="J60" s="6"/>
      <c r="K60" s="6"/>
    </row>
    <row r="61" spans="1:11" x14ac:dyDescent="0.25">
      <c r="B61" s="7"/>
      <c r="C61" s="6"/>
      <c r="D61" s="6"/>
      <c r="E61" s="6"/>
      <c r="F61" s="6"/>
      <c r="G61" s="6"/>
      <c r="H61" s="6"/>
      <c r="I61" s="6"/>
      <c r="J61" s="6"/>
      <c r="K61" s="6"/>
    </row>
    <row r="62" spans="1:11" x14ac:dyDescent="0.25">
      <c r="A62" s="1" t="s">
        <v>22</v>
      </c>
      <c r="B62" s="7">
        <f>B58</f>
        <v>-240</v>
      </c>
      <c r="C62" s="6"/>
      <c r="D62" s="6"/>
      <c r="E62" s="6"/>
      <c r="F62" s="6"/>
      <c r="G62" s="6">
        <f>F58</f>
        <v>-240</v>
      </c>
      <c r="H62" s="6"/>
      <c r="I62" s="6"/>
      <c r="J62" s="6"/>
      <c r="K62" s="6"/>
    </row>
    <row r="63" spans="1:11" x14ac:dyDescent="0.25">
      <c r="A63" s="1" t="s">
        <v>18</v>
      </c>
      <c r="B63" s="8">
        <f>B59</f>
        <v>-750</v>
      </c>
      <c r="C63" s="6"/>
      <c r="D63" s="6"/>
      <c r="E63" s="6"/>
      <c r="F63" s="6"/>
      <c r="G63" s="6">
        <f>F59</f>
        <v>-750</v>
      </c>
      <c r="H63" s="6"/>
      <c r="I63" s="6"/>
      <c r="J63" s="6"/>
      <c r="K63" s="6"/>
    </row>
    <row r="64" spans="1:11" x14ac:dyDescent="0.25">
      <c r="A64" s="16">
        <v>38717</v>
      </c>
      <c r="B64" s="7">
        <f>SUM(B60+B62+B63)</f>
        <v>2040</v>
      </c>
      <c r="C64" s="6"/>
      <c r="D64" s="6"/>
      <c r="E64" s="10"/>
      <c r="F64" s="11"/>
      <c r="G64" s="12"/>
      <c r="H64" s="6"/>
      <c r="I64" s="6"/>
      <c r="J64" s="6"/>
      <c r="K64" s="6"/>
    </row>
    <row r="65" spans="1:11" x14ac:dyDescent="0.25">
      <c r="A65" s="9"/>
      <c r="B65" s="7"/>
      <c r="C65" s="6"/>
      <c r="D65" s="6"/>
      <c r="E65" s="10"/>
      <c r="F65" s="11"/>
      <c r="G65" s="12"/>
      <c r="H65" s="6"/>
      <c r="I65" s="6"/>
      <c r="J65" s="6"/>
      <c r="K65" s="6"/>
    </row>
    <row r="66" spans="1:11" x14ac:dyDescent="0.25">
      <c r="A66" s="1" t="s">
        <v>22</v>
      </c>
      <c r="B66" s="7">
        <f>B62</f>
        <v>-240</v>
      </c>
      <c r="C66" s="6"/>
      <c r="D66" s="6"/>
      <c r="E66" s="6"/>
      <c r="F66" s="6"/>
      <c r="G66" s="6"/>
      <c r="H66" s="6">
        <f>G62</f>
        <v>-240</v>
      </c>
      <c r="I66" s="6"/>
      <c r="J66" s="6"/>
      <c r="K66" s="6"/>
    </row>
    <row r="67" spans="1:11" x14ac:dyDescent="0.25">
      <c r="A67" s="1" t="s">
        <v>18</v>
      </c>
      <c r="B67" s="8">
        <f>B63</f>
        <v>-750</v>
      </c>
      <c r="C67" s="6"/>
      <c r="D67" s="6"/>
      <c r="E67" s="6"/>
      <c r="F67" s="6"/>
      <c r="G67" s="6"/>
      <c r="H67" s="6">
        <f>G63</f>
        <v>-750</v>
      </c>
      <c r="I67" s="6"/>
      <c r="J67" s="6"/>
      <c r="K67" s="6"/>
    </row>
    <row r="68" spans="1:11" x14ac:dyDescent="0.25">
      <c r="A68" s="16">
        <v>39082</v>
      </c>
      <c r="B68" s="7">
        <f>SUM(B64+B66+B67)</f>
        <v>1050</v>
      </c>
      <c r="C68" s="6"/>
      <c r="D68" s="6"/>
      <c r="E68" s="6"/>
      <c r="F68" s="6"/>
      <c r="G68" s="6"/>
      <c r="H68" s="6"/>
      <c r="I68" s="6"/>
      <c r="J68" s="6"/>
      <c r="K68" s="6"/>
    </row>
    <row r="69" spans="1:11" x14ac:dyDescent="0.25">
      <c r="A69" s="1" t="s">
        <v>41</v>
      </c>
      <c r="B69" s="7"/>
      <c r="C69" s="6"/>
      <c r="D69" s="6"/>
      <c r="E69" s="6"/>
      <c r="F69" s="6"/>
      <c r="G69" s="6"/>
      <c r="H69" s="6"/>
      <c r="I69" s="6"/>
      <c r="J69" s="6"/>
      <c r="K69" s="6"/>
    </row>
    <row r="70" spans="1:11" x14ac:dyDescent="0.25">
      <c r="A70" s="1" t="s">
        <v>13</v>
      </c>
      <c r="B70" s="7"/>
      <c r="C70" s="6"/>
      <c r="D70" s="6"/>
      <c r="E70" s="6"/>
      <c r="F70" s="6"/>
      <c r="G70" s="6"/>
      <c r="H70" s="6"/>
      <c r="I70" s="6"/>
      <c r="J70" s="6"/>
      <c r="K70" s="6"/>
    </row>
    <row r="71" spans="1:11" x14ac:dyDescent="0.25">
      <c r="A71" s="35">
        <v>39447</v>
      </c>
      <c r="B71" s="7">
        <f>SUM(-B68/3)</f>
        <v>-350</v>
      </c>
      <c r="C71" s="6"/>
      <c r="D71" s="6"/>
      <c r="E71" s="6"/>
      <c r="F71" s="6"/>
      <c r="G71" s="6"/>
      <c r="H71" s="4"/>
      <c r="I71" s="6">
        <f>$B71</f>
        <v>-350</v>
      </c>
      <c r="J71" s="6"/>
      <c r="K71" s="6"/>
    </row>
    <row r="72" spans="1:11" x14ac:dyDescent="0.25">
      <c r="A72" s="35">
        <v>39813</v>
      </c>
      <c r="B72" s="7">
        <f>B71</f>
        <v>-350</v>
      </c>
      <c r="C72" s="6"/>
      <c r="D72" s="6"/>
      <c r="E72" s="6"/>
      <c r="F72" s="6"/>
      <c r="G72" s="6"/>
      <c r="H72" s="4"/>
      <c r="I72" s="6"/>
      <c r="J72" s="6">
        <f>$B72</f>
        <v>-350</v>
      </c>
      <c r="K72" s="6"/>
    </row>
    <row r="73" spans="1:11" x14ac:dyDescent="0.25">
      <c r="A73" s="35">
        <v>40178</v>
      </c>
      <c r="B73" s="7">
        <v>-349</v>
      </c>
      <c r="C73" s="6"/>
      <c r="D73" s="6"/>
      <c r="E73" s="6"/>
      <c r="F73" s="6"/>
      <c r="G73" s="6"/>
      <c r="H73" s="4"/>
      <c r="I73" s="6"/>
      <c r="J73" s="6"/>
      <c r="K73" s="6">
        <f>$B73</f>
        <v>-349</v>
      </c>
    </row>
    <row r="74" spans="1:11" x14ac:dyDescent="0.25">
      <c r="B74" s="7"/>
      <c r="C74" s="6"/>
      <c r="D74" s="6"/>
      <c r="E74" s="6"/>
      <c r="F74" s="6"/>
      <c r="G74" s="6"/>
      <c r="H74" s="4"/>
      <c r="I74" s="6"/>
      <c r="J74" s="6"/>
      <c r="K74" s="6"/>
    </row>
    <row r="75" spans="1:11" x14ac:dyDescent="0.25">
      <c r="A75" s="36" t="s">
        <v>12</v>
      </c>
      <c r="B75" s="7"/>
      <c r="C75" s="6">
        <f t="shared" ref="C75" si="1">SUM(C44:C74)</f>
        <v>-3000</v>
      </c>
      <c r="D75" s="6">
        <f t="shared" ref="D75:K75" si="2">SUM(D44:D74)</f>
        <v>2010</v>
      </c>
      <c r="E75" s="6">
        <f t="shared" si="2"/>
        <v>-990</v>
      </c>
      <c r="F75" s="6">
        <f t="shared" si="2"/>
        <v>-990</v>
      </c>
      <c r="G75" s="6">
        <f t="shared" si="2"/>
        <v>-990</v>
      </c>
      <c r="H75" s="6">
        <f t="shared" si="2"/>
        <v>-990</v>
      </c>
      <c r="I75" s="6">
        <f t="shared" si="2"/>
        <v>-350</v>
      </c>
      <c r="J75" s="6">
        <f t="shared" si="2"/>
        <v>-350</v>
      </c>
      <c r="K75" s="6">
        <f t="shared" si="2"/>
        <v>-349</v>
      </c>
    </row>
    <row r="76" spans="1:11" x14ac:dyDescent="0.25">
      <c r="A76" s="15" t="s">
        <v>21</v>
      </c>
      <c r="B76" s="7"/>
      <c r="C76" s="13"/>
      <c r="D76" s="13"/>
      <c r="E76" s="13"/>
      <c r="F76" s="13"/>
      <c r="G76" s="13"/>
      <c r="H76" s="13"/>
      <c r="I76" s="14"/>
      <c r="J76" s="13"/>
      <c r="K76" s="13">
        <f>SUM(C75:K75)</f>
        <v>-5999</v>
      </c>
    </row>
    <row r="77" spans="1:11" x14ac:dyDescent="0.25">
      <c r="A77" s="24" t="s">
        <v>30</v>
      </c>
      <c r="B77" s="20"/>
      <c r="C77" s="20"/>
      <c r="D77" s="20"/>
      <c r="E77" s="20"/>
      <c r="F77" s="20"/>
      <c r="G77" s="20"/>
      <c r="H77" s="20"/>
      <c r="I77" s="19"/>
      <c r="J77" s="19"/>
      <c r="K77" s="19">
        <v>1</v>
      </c>
    </row>
    <row r="79" spans="1:11" x14ac:dyDescent="0.25">
      <c r="A79" s="18" t="s">
        <v>25</v>
      </c>
    </row>
    <row r="80" spans="1:11" x14ac:dyDescent="0.25">
      <c r="A80" s="1" t="s">
        <v>10</v>
      </c>
    </row>
    <row r="81" spans="1:11" x14ac:dyDescent="0.25">
      <c r="A81" s="2" t="s">
        <v>14</v>
      </c>
      <c r="B81" s="17" t="s">
        <v>24</v>
      </c>
      <c r="C81" s="3" t="s">
        <v>0</v>
      </c>
      <c r="D81" s="3" t="s">
        <v>1</v>
      </c>
      <c r="E81" s="3" t="s">
        <v>2</v>
      </c>
      <c r="F81" s="3" t="s">
        <v>3</v>
      </c>
      <c r="G81" s="3" t="s">
        <v>4</v>
      </c>
      <c r="H81" s="3" t="s">
        <v>5</v>
      </c>
      <c r="I81" s="3" t="s">
        <v>6</v>
      </c>
      <c r="J81" s="3" t="s">
        <v>7</v>
      </c>
      <c r="K81" s="3" t="s">
        <v>8</v>
      </c>
    </row>
    <row r="82" spans="1:11" x14ac:dyDescent="0.25"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5">
      <c r="A83" s="1" t="s">
        <v>15</v>
      </c>
      <c r="B83" s="5" t="s">
        <v>11</v>
      </c>
      <c r="C83" s="6">
        <v>-2400</v>
      </c>
      <c r="D83" s="6"/>
      <c r="E83" s="6"/>
      <c r="F83" s="6"/>
      <c r="G83" s="6"/>
      <c r="H83" s="6"/>
      <c r="I83" s="6"/>
      <c r="J83" s="6"/>
      <c r="K83" s="6"/>
    </row>
    <row r="84" spans="1:11" x14ac:dyDescent="0.25">
      <c r="B84" s="5"/>
      <c r="C84" s="6"/>
      <c r="D84" s="6"/>
      <c r="E84" s="6"/>
      <c r="F84" s="6"/>
      <c r="G84" s="6"/>
      <c r="H84" s="6"/>
      <c r="I84" s="6"/>
      <c r="J84" s="6"/>
      <c r="K84" s="6"/>
    </row>
    <row r="85" spans="1:11" x14ac:dyDescent="0.25">
      <c r="A85" s="1" t="s">
        <v>16</v>
      </c>
      <c r="B85" s="5" t="s">
        <v>11</v>
      </c>
      <c r="C85" s="6"/>
      <c r="D85" s="6">
        <v>2400</v>
      </c>
      <c r="E85" s="6"/>
      <c r="F85" s="6"/>
      <c r="G85" s="6"/>
      <c r="H85" s="6"/>
      <c r="I85" s="6"/>
      <c r="J85" s="6"/>
      <c r="K85" s="6"/>
    </row>
    <row r="86" spans="1:11" x14ac:dyDescent="0.25">
      <c r="B86" s="7"/>
      <c r="C86" s="6"/>
      <c r="D86" s="6"/>
      <c r="E86" s="6"/>
      <c r="F86" s="6"/>
      <c r="G86" s="6"/>
      <c r="H86" s="6"/>
      <c r="I86" s="6"/>
      <c r="J86" s="6"/>
      <c r="K86" s="6"/>
    </row>
    <row r="87" spans="1:11" x14ac:dyDescent="0.25">
      <c r="A87" s="1" t="s">
        <v>17</v>
      </c>
      <c r="B87" s="7">
        <v>6000</v>
      </c>
      <c r="C87" s="6"/>
      <c r="D87" s="6"/>
      <c r="E87" s="6"/>
      <c r="F87" s="6"/>
      <c r="G87" s="6"/>
      <c r="H87" s="6"/>
      <c r="I87" s="6"/>
      <c r="J87" s="6"/>
      <c r="K87" s="6"/>
    </row>
    <row r="88" spans="1:11" x14ac:dyDescent="0.25">
      <c r="B88" s="7"/>
      <c r="C88" s="6"/>
      <c r="D88" s="6"/>
      <c r="E88" s="6"/>
      <c r="F88" s="6"/>
      <c r="G88" s="6"/>
      <c r="H88" s="6"/>
      <c r="I88" s="6"/>
      <c r="J88" s="6"/>
      <c r="K88" s="6"/>
    </row>
    <row r="89" spans="1:11" x14ac:dyDescent="0.25">
      <c r="A89" s="1" t="s">
        <v>22</v>
      </c>
      <c r="B89" s="7">
        <v>-240</v>
      </c>
      <c r="C89" s="6"/>
      <c r="D89" s="6">
        <f>B89</f>
        <v>-240</v>
      </c>
      <c r="E89" s="6"/>
      <c r="F89" s="6"/>
      <c r="G89" s="6"/>
      <c r="H89" s="6"/>
      <c r="I89" s="6"/>
      <c r="J89" s="6"/>
      <c r="K89" s="6"/>
    </row>
    <row r="90" spans="1:11" x14ac:dyDescent="0.25">
      <c r="A90" s="1" t="s">
        <v>18</v>
      </c>
      <c r="B90" s="8">
        <f>SUM(-$B87*12.5%)</f>
        <v>-750</v>
      </c>
      <c r="C90" s="6"/>
      <c r="D90" s="6">
        <f>B90</f>
        <v>-750</v>
      </c>
      <c r="E90" s="6"/>
      <c r="F90" s="6"/>
      <c r="G90" s="6"/>
      <c r="H90" s="6"/>
      <c r="I90" s="6"/>
      <c r="J90" s="6"/>
      <c r="K90" s="6"/>
    </row>
    <row r="91" spans="1:11" x14ac:dyDescent="0.25">
      <c r="A91" s="16">
        <v>37621</v>
      </c>
      <c r="B91" s="7">
        <f>SUM(B87+B89+B90)</f>
        <v>5010</v>
      </c>
      <c r="C91" s="6"/>
      <c r="D91" s="6"/>
      <c r="E91" s="6"/>
      <c r="F91" s="6"/>
      <c r="G91" s="6"/>
      <c r="H91" s="6"/>
      <c r="I91" s="6"/>
      <c r="J91" s="6"/>
      <c r="K91" s="6"/>
    </row>
    <row r="92" spans="1:11" x14ac:dyDescent="0.25">
      <c r="B92" s="7"/>
      <c r="C92" s="6"/>
      <c r="D92" s="6"/>
      <c r="E92" s="6"/>
      <c r="F92" s="6"/>
      <c r="G92" s="6"/>
      <c r="H92" s="6"/>
      <c r="I92" s="6"/>
      <c r="J92" s="6"/>
      <c r="K92" s="6"/>
    </row>
    <row r="93" spans="1:11" x14ac:dyDescent="0.25">
      <c r="A93" s="1" t="s">
        <v>22</v>
      </c>
      <c r="B93" s="7">
        <f>B89</f>
        <v>-240</v>
      </c>
      <c r="C93" s="6"/>
      <c r="D93" s="6"/>
      <c r="E93" s="6">
        <f>D89</f>
        <v>-240</v>
      </c>
      <c r="F93" s="6"/>
      <c r="G93" s="6"/>
      <c r="H93" s="6"/>
      <c r="I93" s="6"/>
      <c r="J93" s="6"/>
      <c r="K93" s="6"/>
    </row>
    <row r="94" spans="1:11" x14ac:dyDescent="0.25">
      <c r="A94" s="1" t="s">
        <v>18</v>
      </c>
      <c r="B94" s="8">
        <f>B90</f>
        <v>-750</v>
      </c>
      <c r="C94" s="6"/>
      <c r="D94" s="6"/>
      <c r="E94" s="6">
        <f>D90</f>
        <v>-750</v>
      </c>
      <c r="F94" s="6"/>
      <c r="G94" s="6"/>
      <c r="H94" s="6"/>
      <c r="I94" s="6"/>
      <c r="J94" s="6"/>
      <c r="K94" s="6"/>
    </row>
    <row r="95" spans="1:11" x14ac:dyDescent="0.25">
      <c r="A95" s="16">
        <v>37986</v>
      </c>
      <c r="B95" s="7">
        <f>SUM(B91+B93+B94)</f>
        <v>4020</v>
      </c>
      <c r="C95" s="6"/>
      <c r="D95" s="6"/>
      <c r="E95" s="6"/>
      <c r="F95" s="6"/>
      <c r="G95" s="6"/>
      <c r="H95" s="6"/>
      <c r="I95" s="6"/>
      <c r="J95" s="6"/>
      <c r="K95" s="6"/>
    </row>
    <row r="96" spans="1:11" x14ac:dyDescent="0.25">
      <c r="B96" s="7"/>
      <c r="C96" s="6"/>
      <c r="D96" s="6"/>
      <c r="E96" s="6"/>
      <c r="F96" s="6"/>
      <c r="G96" s="6"/>
      <c r="H96" s="6"/>
      <c r="I96" s="6"/>
      <c r="J96" s="6"/>
      <c r="K96" s="6"/>
    </row>
    <row r="97" spans="1:11" x14ac:dyDescent="0.25">
      <c r="A97" s="1" t="s">
        <v>22</v>
      </c>
      <c r="B97" s="7">
        <f>B93</f>
        <v>-240</v>
      </c>
      <c r="C97" s="6"/>
      <c r="D97" s="6"/>
      <c r="E97" s="6"/>
      <c r="F97" s="6">
        <f>E93</f>
        <v>-240</v>
      </c>
      <c r="G97" s="6"/>
      <c r="H97" s="6"/>
      <c r="I97" s="6"/>
      <c r="J97" s="6"/>
      <c r="K97" s="6"/>
    </row>
    <row r="98" spans="1:11" x14ac:dyDescent="0.25">
      <c r="A98" s="1" t="s">
        <v>18</v>
      </c>
      <c r="B98" s="8">
        <f>B94</f>
        <v>-750</v>
      </c>
      <c r="C98" s="6"/>
      <c r="D98" s="6"/>
      <c r="E98" s="6"/>
      <c r="F98" s="6">
        <f>E94</f>
        <v>-750</v>
      </c>
      <c r="G98" s="6"/>
      <c r="H98" s="6"/>
      <c r="I98" s="6"/>
      <c r="J98" s="6"/>
      <c r="K98" s="6"/>
    </row>
    <row r="99" spans="1:11" x14ac:dyDescent="0.25">
      <c r="A99" s="16">
        <v>38352</v>
      </c>
      <c r="B99" s="7">
        <f>SUM(B95+B97+B98)</f>
        <v>3030</v>
      </c>
      <c r="C99" s="6"/>
      <c r="D99" s="6"/>
      <c r="E99" s="6"/>
      <c r="F99" s="6"/>
      <c r="G99" s="6"/>
      <c r="H99" s="6"/>
      <c r="I99" s="6"/>
      <c r="J99" s="6"/>
      <c r="K99" s="6"/>
    </row>
    <row r="100" spans="1:11" x14ac:dyDescent="0.25">
      <c r="B100" s="7"/>
      <c r="C100" s="6"/>
      <c r="D100" s="6"/>
      <c r="E100" s="6"/>
      <c r="F100" s="6"/>
      <c r="G100" s="6"/>
      <c r="H100" s="6"/>
      <c r="I100" s="6"/>
      <c r="J100" s="6"/>
      <c r="K100" s="6"/>
    </row>
    <row r="101" spans="1:11" x14ac:dyDescent="0.25">
      <c r="A101" s="1" t="s">
        <v>22</v>
      </c>
      <c r="B101" s="7">
        <f>B97</f>
        <v>-240</v>
      </c>
      <c r="C101" s="6"/>
      <c r="D101" s="6"/>
      <c r="E101" s="6"/>
      <c r="F101" s="6"/>
      <c r="G101" s="6">
        <f>F97</f>
        <v>-240</v>
      </c>
      <c r="H101" s="6"/>
      <c r="I101" s="6"/>
      <c r="J101" s="6"/>
      <c r="K101" s="6"/>
    </row>
    <row r="102" spans="1:11" x14ac:dyDescent="0.25">
      <c r="A102" s="1" t="s">
        <v>18</v>
      </c>
      <c r="B102" s="8">
        <f>B98</f>
        <v>-750</v>
      </c>
      <c r="C102" s="6"/>
      <c r="D102" s="6"/>
      <c r="E102" s="6"/>
      <c r="F102" s="6"/>
      <c r="G102" s="6">
        <f>F98</f>
        <v>-750</v>
      </c>
      <c r="H102" s="6"/>
      <c r="I102" s="6"/>
      <c r="J102" s="6"/>
      <c r="K102" s="6"/>
    </row>
    <row r="103" spans="1:11" x14ac:dyDescent="0.25">
      <c r="A103" s="16">
        <v>38717</v>
      </c>
      <c r="B103" s="7">
        <f>SUM(B99+B101+B102)</f>
        <v>2040</v>
      </c>
      <c r="C103" s="6"/>
      <c r="D103" s="6"/>
      <c r="E103" s="10"/>
      <c r="F103" s="11"/>
      <c r="G103" s="12"/>
      <c r="H103" s="6"/>
      <c r="I103" s="6"/>
      <c r="J103" s="6"/>
      <c r="K103" s="6"/>
    </row>
    <row r="104" spans="1:11" x14ac:dyDescent="0.25">
      <c r="A104" s="9"/>
      <c r="B104" s="7"/>
      <c r="C104" s="6"/>
      <c r="D104" s="6"/>
      <c r="E104" s="10"/>
      <c r="F104" s="11"/>
      <c r="G104" s="12"/>
      <c r="H104" s="6"/>
      <c r="I104" s="6"/>
      <c r="J104" s="6"/>
      <c r="K104" s="6"/>
    </row>
    <row r="105" spans="1:11" x14ac:dyDescent="0.25">
      <c r="A105" s="1" t="s">
        <v>22</v>
      </c>
      <c r="B105" s="7">
        <f>B101</f>
        <v>-240</v>
      </c>
      <c r="C105" s="6"/>
      <c r="D105" s="6"/>
      <c r="E105" s="6"/>
      <c r="F105" s="6"/>
      <c r="G105" s="6"/>
      <c r="H105" s="6">
        <f>G101</f>
        <v>-240</v>
      </c>
      <c r="I105" s="6"/>
      <c r="J105" s="6"/>
      <c r="K105" s="6"/>
    </row>
    <row r="106" spans="1:11" x14ac:dyDescent="0.25">
      <c r="A106" s="1" t="s">
        <v>18</v>
      </c>
      <c r="B106" s="8">
        <f>B102</f>
        <v>-750</v>
      </c>
      <c r="C106" s="6"/>
      <c r="D106" s="6"/>
      <c r="E106" s="6"/>
      <c r="F106" s="6"/>
      <c r="G106" s="6"/>
      <c r="H106" s="6">
        <f>G102</f>
        <v>-750</v>
      </c>
      <c r="I106" s="6"/>
      <c r="J106" s="6"/>
      <c r="K106" s="6"/>
    </row>
    <row r="107" spans="1:11" x14ac:dyDescent="0.25">
      <c r="A107" s="16">
        <v>39082</v>
      </c>
      <c r="B107" s="7">
        <f>SUM(B103+B105+B106)</f>
        <v>1050</v>
      </c>
      <c r="C107" s="6"/>
      <c r="D107" s="6"/>
      <c r="E107" s="6"/>
      <c r="F107" s="6"/>
      <c r="G107" s="6"/>
      <c r="H107" s="6"/>
      <c r="I107" s="6"/>
      <c r="J107" s="6"/>
      <c r="K107" s="6"/>
    </row>
    <row r="108" spans="1:11" x14ac:dyDescent="0.25">
      <c r="A108" s="1" t="s">
        <v>41</v>
      </c>
      <c r="B108" s="7"/>
      <c r="C108" s="6"/>
      <c r="D108" s="6"/>
      <c r="E108" s="6"/>
      <c r="F108" s="6"/>
      <c r="G108" s="6"/>
      <c r="H108" s="6"/>
      <c r="I108" s="6"/>
      <c r="J108" s="6"/>
      <c r="K108" s="6"/>
    </row>
    <row r="109" spans="1:11" x14ac:dyDescent="0.25">
      <c r="A109" s="1" t="s">
        <v>13</v>
      </c>
      <c r="B109" s="7"/>
      <c r="C109" s="6"/>
      <c r="D109" s="6"/>
      <c r="E109" s="6"/>
      <c r="F109" s="6"/>
      <c r="G109" s="6"/>
      <c r="H109" s="6"/>
      <c r="I109" s="6"/>
      <c r="J109" s="6"/>
      <c r="K109" s="6"/>
    </row>
    <row r="110" spans="1:11" x14ac:dyDescent="0.25">
      <c r="A110" s="35">
        <v>39447</v>
      </c>
      <c r="B110" s="7">
        <f>SUM(-B107/3)</f>
        <v>-350</v>
      </c>
      <c r="C110" s="6"/>
      <c r="D110" s="6"/>
      <c r="E110" s="6"/>
      <c r="F110" s="6"/>
      <c r="G110" s="6"/>
      <c r="H110" s="4"/>
      <c r="I110" s="6">
        <f>$B110</f>
        <v>-350</v>
      </c>
      <c r="J110" s="6"/>
      <c r="K110" s="6"/>
    </row>
    <row r="111" spans="1:11" x14ac:dyDescent="0.25">
      <c r="A111" s="35">
        <v>39813</v>
      </c>
      <c r="B111" s="7">
        <f>B110</f>
        <v>-350</v>
      </c>
      <c r="C111" s="6"/>
      <c r="D111" s="6"/>
      <c r="E111" s="6"/>
      <c r="F111" s="6"/>
      <c r="G111" s="6"/>
      <c r="H111" s="4"/>
      <c r="I111" s="6"/>
      <c r="J111" s="6">
        <f>$B111</f>
        <v>-350</v>
      </c>
      <c r="K111" s="6"/>
    </row>
    <row r="112" spans="1:11" x14ac:dyDescent="0.25">
      <c r="A112" s="35">
        <v>40178</v>
      </c>
      <c r="B112" s="7">
        <v>-349</v>
      </c>
      <c r="C112" s="6"/>
      <c r="D112" s="6"/>
      <c r="E112" s="6"/>
      <c r="F112" s="6"/>
      <c r="G112" s="6"/>
      <c r="H112" s="4"/>
      <c r="I112" s="6"/>
      <c r="J112" s="6"/>
      <c r="K112" s="6">
        <f>$B112</f>
        <v>-349</v>
      </c>
    </row>
    <row r="113" spans="1:11" x14ac:dyDescent="0.25">
      <c r="B113" s="7"/>
      <c r="C113" s="6"/>
      <c r="D113" s="6"/>
      <c r="E113" s="6"/>
      <c r="F113" s="6"/>
      <c r="G113" s="6"/>
      <c r="H113" s="4"/>
      <c r="I113" s="6"/>
      <c r="J113" s="6"/>
      <c r="K113" s="6"/>
    </row>
    <row r="114" spans="1:11" x14ac:dyDescent="0.25">
      <c r="A114" s="36" t="s">
        <v>12</v>
      </c>
      <c r="B114" s="7"/>
      <c r="C114" s="6">
        <f t="shared" ref="C114:K114" si="3">SUM(C83:C113)</f>
        <v>-2400</v>
      </c>
      <c r="D114" s="6">
        <f t="shared" si="3"/>
        <v>1410</v>
      </c>
      <c r="E114" s="6">
        <f t="shared" si="3"/>
        <v>-990</v>
      </c>
      <c r="F114" s="6">
        <f t="shared" si="3"/>
        <v>-990</v>
      </c>
      <c r="G114" s="6">
        <f t="shared" si="3"/>
        <v>-990</v>
      </c>
      <c r="H114" s="6">
        <f t="shared" si="3"/>
        <v>-990</v>
      </c>
      <c r="I114" s="6">
        <f t="shared" si="3"/>
        <v>-350</v>
      </c>
      <c r="J114" s="6">
        <f t="shared" si="3"/>
        <v>-350</v>
      </c>
      <c r="K114" s="6">
        <f t="shared" si="3"/>
        <v>-349</v>
      </c>
    </row>
    <row r="115" spans="1:11" x14ac:dyDescent="0.25">
      <c r="A115" s="15" t="s">
        <v>21</v>
      </c>
      <c r="B115" s="7"/>
      <c r="C115" s="13"/>
      <c r="D115" s="13"/>
      <c r="E115" s="13"/>
      <c r="F115" s="13"/>
      <c r="G115" s="13"/>
      <c r="H115" s="13"/>
      <c r="I115" s="14"/>
      <c r="J115" s="13"/>
      <c r="K115" s="13">
        <f>SUM(C114:K114)</f>
        <v>-5999</v>
      </c>
    </row>
    <row r="116" spans="1:11" x14ac:dyDescent="0.25">
      <c r="A116" s="24" t="s">
        <v>30</v>
      </c>
      <c r="B116" s="20"/>
      <c r="C116" s="20"/>
      <c r="D116" s="20"/>
      <c r="E116" s="20"/>
      <c r="F116" s="20"/>
      <c r="G116" s="20"/>
      <c r="H116" s="20"/>
      <c r="I116" s="19"/>
      <c r="J116" s="19"/>
      <c r="K116" s="19">
        <v>1</v>
      </c>
    </row>
  </sheetData>
  <printOptions horizontalCentered="1" verticalCentered="1"/>
  <pageMargins left="0" right="0" top="0.59055118110236227" bottom="0.59055118110236227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D54"/>
  <sheetViews>
    <sheetView topLeftCell="A11" workbookViewId="0">
      <selection activeCell="G30" sqref="G30"/>
    </sheetView>
  </sheetViews>
  <sheetFormatPr baseColWidth="10" defaultColWidth="11.44140625" defaultRowHeight="13.8" x14ac:dyDescent="0.25"/>
  <cols>
    <col min="1" max="1" width="51.109375" style="1" bestFit="1" customWidth="1"/>
    <col min="2" max="2" width="13.44140625" style="1" customWidth="1"/>
    <col min="3" max="4" width="8.33203125" style="1" customWidth="1"/>
    <col min="5" max="16384" width="11.44140625" style="1"/>
  </cols>
  <sheetData>
    <row r="2" spans="1:4" x14ac:dyDescent="0.25">
      <c r="A2" s="18" t="s">
        <v>32</v>
      </c>
    </row>
    <row r="3" spans="1:4" x14ac:dyDescent="0.25">
      <c r="A3" s="24" t="s">
        <v>23</v>
      </c>
      <c r="B3" s="24"/>
      <c r="C3" s="24"/>
      <c r="D3" s="24"/>
    </row>
    <row r="4" spans="1:4" x14ac:dyDescent="0.25">
      <c r="A4" s="25" t="s">
        <v>14</v>
      </c>
      <c r="B4" s="26" t="s">
        <v>24</v>
      </c>
      <c r="C4" s="27" t="s">
        <v>0</v>
      </c>
      <c r="D4" s="27" t="s">
        <v>1</v>
      </c>
    </row>
    <row r="5" spans="1:4" x14ac:dyDescent="0.25">
      <c r="A5" s="24"/>
      <c r="B5" s="24"/>
      <c r="C5" s="28"/>
      <c r="D5" s="28"/>
    </row>
    <row r="6" spans="1:4" x14ac:dyDescent="0.25">
      <c r="A6" s="24" t="s">
        <v>29</v>
      </c>
      <c r="B6" s="29" t="s">
        <v>11</v>
      </c>
      <c r="C6" s="30">
        <v>-540</v>
      </c>
      <c r="D6" s="30"/>
    </row>
    <row r="7" spans="1:4" x14ac:dyDescent="0.25">
      <c r="A7" s="24"/>
      <c r="B7" s="29"/>
      <c r="C7" s="30"/>
      <c r="D7" s="30"/>
    </row>
    <row r="8" spans="1:4" x14ac:dyDescent="0.25">
      <c r="A8" s="24" t="s">
        <v>16</v>
      </c>
      <c r="B8" s="29" t="s">
        <v>11</v>
      </c>
      <c r="C8" s="30"/>
      <c r="D8" s="30">
        <v>540</v>
      </c>
    </row>
    <row r="9" spans="1:4" x14ac:dyDescent="0.25">
      <c r="A9" s="24"/>
      <c r="B9" s="31"/>
      <c r="C9" s="30"/>
      <c r="D9" s="30"/>
    </row>
    <row r="10" spans="1:4" x14ac:dyDescent="0.25">
      <c r="A10" s="24" t="s">
        <v>17</v>
      </c>
      <c r="B10" s="31">
        <v>1080</v>
      </c>
      <c r="C10" s="30"/>
      <c r="D10" s="30"/>
    </row>
    <row r="11" spans="1:4" x14ac:dyDescent="0.25">
      <c r="A11" s="24" t="s">
        <v>38</v>
      </c>
      <c r="B11" s="32">
        <v>-540</v>
      </c>
      <c r="C11" s="30"/>
      <c r="D11" s="30">
        <v>-540</v>
      </c>
    </row>
    <row r="12" spans="1:4" x14ac:dyDescent="0.25">
      <c r="A12" s="24" t="s">
        <v>9</v>
      </c>
      <c r="B12" s="31">
        <f>SUM(B10:B11)</f>
        <v>540</v>
      </c>
      <c r="C12" s="30"/>
      <c r="D12" s="30"/>
    </row>
    <row r="13" spans="1:4" x14ac:dyDescent="0.25">
      <c r="A13" s="24" t="s">
        <v>44</v>
      </c>
      <c r="B13" s="31">
        <v>-540</v>
      </c>
      <c r="C13" s="30"/>
      <c r="D13" s="30">
        <v>-540</v>
      </c>
    </row>
    <row r="14" spans="1:4" x14ac:dyDescent="0.25">
      <c r="A14" s="33">
        <v>37621</v>
      </c>
      <c r="B14" s="34">
        <v>0</v>
      </c>
      <c r="C14" s="30"/>
      <c r="D14" s="30"/>
    </row>
    <row r="15" spans="1:4" x14ac:dyDescent="0.25">
      <c r="A15" s="24"/>
      <c r="B15" s="31"/>
      <c r="C15" s="30"/>
      <c r="D15" s="30"/>
    </row>
    <row r="16" spans="1:4" x14ac:dyDescent="0.25">
      <c r="A16" s="38" t="s">
        <v>12</v>
      </c>
      <c r="B16" s="31"/>
      <c r="C16" s="30">
        <f>SUM(C6:C15)</f>
        <v>-540</v>
      </c>
      <c r="D16" s="30">
        <f>SUM(D6:D15)</f>
        <v>-540</v>
      </c>
    </row>
    <row r="17" spans="1:4" x14ac:dyDescent="0.25">
      <c r="A17" s="37" t="s">
        <v>21</v>
      </c>
      <c r="B17" s="31"/>
      <c r="C17" s="30"/>
      <c r="D17" s="30">
        <f>SUM(C16:D16)</f>
        <v>-1080</v>
      </c>
    </row>
    <row r="20" spans="1:4" x14ac:dyDescent="0.25">
      <c r="A20" s="18" t="s">
        <v>34</v>
      </c>
    </row>
    <row r="21" spans="1:4" x14ac:dyDescent="0.25">
      <c r="A21" s="24" t="s">
        <v>23</v>
      </c>
      <c r="B21" s="24"/>
      <c r="C21" s="24"/>
      <c r="D21" s="24"/>
    </row>
    <row r="22" spans="1:4" x14ac:dyDescent="0.25">
      <c r="A22" s="25" t="s">
        <v>14</v>
      </c>
      <c r="B22" s="26" t="s">
        <v>24</v>
      </c>
      <c r="C22" s="27" t="s">
        <v>0</v>
      </c>
      <c r="D22" s="27" t="s">
        <v>1</v>
      </c>
    </row>
    <row r="23" spans="1:4" x14ac:dyDescent="0.25">
      <c r="A23" s="24"/>
      <c r="B23" s="24"/>
      <c r="C23" s="28"/>
      <c r="D23" s="28"/>
    </row>
    <row r="24" spans="1:4" x14ac:dyDescent="0.25">
      <c r="A24" s="24" t="s">
        <v>29</v>
      </c>
      <c r="B24" s="29" t="s">
        <v>11</v>
      </c>
      <c r="C24" s="30">
        <v>-540</v>
      </c>
      <c r="D24" s="30"/>
    </row>
    <row r="25" spans="1:4" x14ac:dyDescent="0.25">
      <c r="A25" s="24"/>
      <c r="B25" s="29"/>
      <c r="C25" s="30"/>
      <c r="D25" s="30"/>
    </row>
    <row r="26" spans="1:4" x14ac:dyDescent="0.25">
      <c r="A26" s="24" t="s">
        <v>16</v>
      </c>
      <c r="B26" s="29" t="s">
        <v>11</v>
      </c>
      <c r="C26" s="30"/>
      <c r="D26" s="30"/>
    </row>
    <row r="27" spans="1:4" x14ac:dyDescent="0.25">
      <c r="A27" s="24"/>
      <c r="B27" s="31"/>
      <c r="C27" s="30"/>
      <c r="D27" s="30"/>
    </row>
    <row r="28" spans="1:4" x14ac:dyDescent="0.25">
      <c r="A28" s="24" t="s">
        <v>17</v>
      </c>
      <c r="B28" s="31">
        <v>1080</v>
      </c>
      <c r="C28" s="30"/>
      <c r="D28" s="30"/>
    </row>
    <row r="29" spans="1:4" x14ac:dyDescent="0.25">
      <c r="A29" s="24" t="s">
        <v>38</v>
      </c>
      <c r="B29" s="32">
        <v>-540</v>
      </c>
      <c r="C29" s="30"/>
      <c r="D29" s="30"/>
    </row>
    <row r="30" spans="1:4" x14ac:dyDescent="0.25">
      <c r="A30" s="24" t="s">
        <v>9</v>
      </c>
      <c r="B30" s="31">
        <f>SUM(B28:B29)</f>
        <v>540</v>
      </c>
      <c r="C30" s="30"/>
      <c r="D30" s="30"/>
    </row>
    <row r="31" spans="1:4" x14ac:dyDescent="0.25">
      <c r="A31" s="24" t="s">
        <v>44</v>
      </c>
      <c r="B31" s="31">
        <v>-540</v>
      </c>
      <c r="C31" s="30"/>
      <c r="D31" s="30">
        <v>-540</v>
      </c>
    </row>
    <row r="32" spans="1:4" x14ac:dyDescent="0.25">
      <c r="A32" s="33">
        <v>37621</v>
      </c>
      <c r="B32" s="34">
        <v>0</v>
      </c>
      <c r="C32" s="30"/>
      <c r="D32" s="30"/>
    </row>
    <row r="33" spans="1:4" x14ac:dyDescent="0.25">
      <c r="A33" s="24"/>
      <c r="B33" s="31"/>
      <c r="C33" s="30"/>
      <c r="D33" s="30"/>
    </row>
    <row r="34" spans="1:4" x14ac:dyDescent="0.25">
      <c r="A34" s="38" t="s">
        <v>12</v>
      </c>
      <c r="B34" s="31"/>
      <c r="C34" s="30">
        <f>SUM(C24:C33)</f>
        <v>-540</v>
      </c>
      <c r="D34" s="30">
        <f>SUM(D24:D33)</f>
        <v>-540</v>
      </c>
    </row>
    <row r="35" spans="1:4" x14ac:dyDescent="0.25">
      <c r="A35" s="37" t="s">
        <v>21</v>
      </c>
      <c r="B35" s="31"/>
      <c r="C35" s="30"/>
      <c r="D35" s="30">
        <f>SUM(C34:D34)</f>
        <v>-1080</v>
      </c>
    </row>
    <row r="37" spans="1:4" x14ac:dyDescent="0.25">
      <c r="A37" s="18" t="s">
        <v>25</v>
      </c>
    </row>
    <row r="38" spans="1:4" x14ac:dyDescent="0.25">
      <c r="A38" s="24" t="s">
        <v>23</v>
      </c>
      <c r="B38" s="24"/>
      <c r="C38" s="24"/>
      <c r="D38" s="24"/>
    </row>
    <row r="39" spans="1:4" x14ac:dyDescent="0.25">
      <c r="A39" s="25" t="s">
        <v>14</v>
      </c>
      <c r="B39" s="26" t="s">
        <v>24</v>
      </c>
      <c r="C39" s="27" t="s">
        <v>0</v>
      </c>
      <c r="D39" s="27" t="s">
        <v>1</v>
      </c>
    </row>
    <row r="40" spans="1:4" x14ac:dyDescent="0.25">
      <c r="A40" s="24"/>
      <c r="B40" s="24"/>
      <c r="C40" s="28"/>
      <c r="D40" s="28"/>
    </row>
    <row r="41" spans="1:4" x14ac:dyDescent="0.25">
      <c r="A41" s="24" t="s">
        <v>40</v>
      </c>
      <c r="B41" s="29" t="s">
        <v>11</v>
      </c>
      <c r="C41" s="30">
        <v>-432</v>
      </c>
      <c r="D41" s="30"/>
    </row>
    <row r="42" spans="1:4" x14ac:dyDescent="0.25">
      <c r="A42" s="24"/>
      <c r="B42" s="29"/>
      <c r="C42" s="30"/>
      <c r="D42" s="30"/>
    </row>
    <row r="43" spans="1:4" x14ac:dyDescent="0.25">
      <c r="A43" s="24" t="s">
        <v>16</v>
      </c>
      <c r="B43" s="29" t="s">
        <v>11</v>
      </c>
      <c r="C43" s="30"/>
      <c r="D43" s="30">
        <v>432</v>
      </c>
    </row>
    <row r="44" spans="1:4" x14ac:dyDescent="0.25">
      <c r="A44" s="24"/>
      <c r="B44" s="31"/>
      <c r="C44" s="30"/>
      <c r="D44" s="30"/>
    </row>
    <row r="45" spans="1:4" x14ac:dyDescent="0.25">
      <c r="A45" s="24" t="s">
        <v>17</v>
      </c>
      <c r="B45" s="31">
        <v>1080</v>
      </c>
      <c r="C45" s="30"/>
      <c r="D45" s="30"/>
    </row>
    <row r="46" spans="1:4" x14ac:dyDescent="0.25">
      <c r="A46" s="24" t="s">
        <v>39</v>
      </c>
      <c r="B46" s="32">
        <v>-432</v>
      </c>
      <c r="C46" s="30"/>
      <c r="D46" s="30">
        <v>-432</v>
      </c>
    </row>
    <row r="47" spans="1:4" x14ac:dyDescent="0.25">
      <c r="A47" s="24" t="s">
        <v>9</v>
      </c>
      <c r="B47" s="31">
        <f>SUM(B45:B46)</f>
        <v>648</v>
      </c>
      <c r="C47" s="30"/>
      <c r="D47" s="30"/>
    </row>
    <row r="48" spans="1:4" x14ac:dyDescent="0.25">
      <c r="A48" s="24" t="s">
        <v>45</v>
      </c>
      <c r="B48" s="31">
        <v>-648</v>
      </c>
      <c r="C48" s="30"/>
      <c r="D48" s="30">
        <f>B48</f>
        <v>-648</v>
      </c>
    </row>
    <row r="49" spans="1:4" x14ac:dyDescent="0.25">
      <c r="A49" s="33">
        <v>37621</v>
      </c>
      <c r="B49" s="34">
        <f>SUM(B47:B48)</f>
        <v>0</v>
      </c>
      <c r="C49" s="30"/>
      <c r="D49" s="30"/>
    </row>
    <row r="50" spans="1:4" x14ac:dyDescent="0.25">
      <c r="A50" s="24"/>
      <c r="B50" s="31"/>
      <c r="C50" s="30"/>
      <c r="D50" s="30"/>
    </row>
    <row r="51" spans="1:4" x14ac:dyDescent="0.25">
      <c r="A51" s="38" t="s">
        <v>12</v>
      </c>
      <c r="B51" s="31"/>
      <c r="C51" s="30">
        <f>SUM(C41:C50)</f>
        <v>-432</v>
      </c>
      <c r="D51" s="30">
        <f>SUM(D41:D50)</f>
        <v>-648</v>
      </c>
    </row>
    <row r="52" spans="1:4" x14ac:dyDescent="0.25">
      <c r="A52" s="37" t="s">
        <v>21</v>
      </c>
      <c r="B52" s="31"/>
      <c r="C52" s="30"/>
      <c r="D52" s="30">
        <f>SUM(C51:D51)</f>
        <v>-1080</v>
      </c>
    </row>
    <row r="54" spans="1:4" x14ac:dyDescent="0.25">
      <c r="A54" s="1" t="s">
        <v>46</v>
      </c>
    </row>
  </sheetData>
  <printOptions horizontalCentered="1" verticalCentered="1"/>
  <pageMargins left="0" right="0" top="0" bottom="0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Beispiel 1.1</vt:lpstr>
      <vt:lpstr>Beispiel 1.2</vt:lpstr>
      <vt:lpstr>Beispiel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ISW</dc:creator>
  <cp:lastModifiedBy>Dueck, Faye Margo</cp:lastModifiedBy>
  <cp:lastPrinted>2023-11-22T09:26:37Z</cp:lastPrinted>
  <dcterms:created xsi:type="dcterms:W3CDTF">2017-08-18T08:28:41Z</dcterms:created>
  <dcterms:modified xsi:type="dcterms:W3CDTF">2024-04-08T13:59:34Z</dcterms:modified>
</cp:coreProperties>
</file>